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DATA\partage1\Direction_Achats\MARCHES_ET_PROCEDURES\1 - marchés en préparation\25-GHTA-0093 maintenance materiels dentaires\DCE 2025\Annexe AE\"/>
    </mc:Choice>
  </mc:AlternateContent>
  <bookViews>
    <workbookView xWindow="0" yWindow="0" windowWidth="28800" windowHeight="12435" firstSheet="2" activeTab="6"/>
  </bookViews>
  <sheets>
    <sheet name="définition formule maintenance" sheetId="9" r:id="rId1"/>
    <sheet name="LOT 1_parc CHU" sheetId="15" r:id="rId2"/>
    <sheet name="LOT 2_parc GHT hors CHU" sheetId="16" r:id="rId3"/>
    <sheet name="LOT 3_aspi centrale_recup amalg" sheetId="17" r:id="rId4"/>
    <sheet name="LOT 4_centrale Gamasonic" sheetId="18" r:id="rId5"/>
    <sheet name="LOT 5_radiologie" sheetId="19" r:id="rId6"/>
    <sheet name="lot 6_instrumentation" sheetId="14" r:id="rId7"/>
  </sheets>
  <definedNames>
    <definedName name="_xlnm._FilterDatabase" localSheetId="6" hidden="1">'lot 6_instrumentation'!$A$1:$D$122</definedName>
    <definedName name="_xlnm.Print_Area" localSheetId="3">'LOT 3_aspi centrale_recup amalg'!$A$1:$K$29</definedName>
  </definedNames>
  <calcPr calcId="162913"/>
</workbook>
</file>

<file path=xl/calcChain.xml><?xml version="1.0" encoding="utf-8"?>
<calcChain xmlns="http://schemas.openxmlformats.org/spreadsheetml/2006/main">
  <c r="H37" i="19" l="1"/>
  <c r="I37" i="19"/>
  <c r="G37" i="19"/>
  <c r="H28" i="19"/>
  <c r="I28" i="19"/>
  <c r="G28" i="19"/>
  <c r="H5" i="18"/>
  <c r="I5" i="18"/>
  <c r="G5" i="18"/>
  <c r="H28" i="17"/>
  <c r="I28" i="17"/>
  <c r="G28" i="17"/>
  <c r="H23" i="17"/>
  <c r="I23" i="17"/>
  <c r="G23" i="17"/>
  <c r="I19" i="17"/>
  <c r="H19" i="17"/>
  <c r="G19" i="17"/>
  <c r="H14" i="17"/>
  <c r="I14" i="17"/>
  <c r="G14" i="17"/>
  <c r="H8" i="17"/>
  <c r="I8" i="17"/>
  <c r="G8" i="17"/>
  <c r="I20" i="16"/>
  <c r="J20" i="16"/>
  <c r="H20" i="16"/>
  <c r="I26" i="16"/>
  <c r="J26" i="16"/>
  <c r="H26" i="16"/>
  <c r="I36" i="16"/>
  <c r="J36" i="16"/>
  <c r="H36" i="16"/>
  <c r="J6" i="16"/>
  <c r="I6" i="16"/>
  <c r="H6" i="16"/>
  <c r="H74" i="15"/>
  <c r="H76" i="15" s="1"/>
  <c r="H99" i="15" s="1"/>
  <c r="H97" i="15"/>
  <c r="H91" i="15"/>
  <c r="H81" i="15"/>
  <c r="I13" i="16" l="1"/>
  <c r="J13" i="16"/>
  <c r="H13" i="16"/>
  <c r="H69" i="15"/>
  <c r="H16" i="15"/>
  <c r="H12" i="15"/>
</calcChain>
</file>

<file path=xl/sharedStrings.xml><?xml version="1.0" encoding="utf-8"?>
<sst xmlns="http://schemas.openxmlformats.org/spreadsheetml/2006/main" count="1195" uniqueCount="586">
  <si>
    <t>A101900000000</t>
  </si>
  <si>
    <t>DENTSPLY</t>
  </si>
  <si>
    <t>DC1490</t>
  </si>
  <si>
    <t>165703A</t>
  </si>
  <si>
    <t>MARUS</t>
  </si>
  <si>
    <t>DEGULUX SOFT START</t>
  </si>
  <si>
    <t>DEGUSSA</t>
  </si>
  <si>
    <t>EX-6B</t>
  </si>
  <si>
    <t>NSK</t>
  </si>
  <si>
    <t>VATECH</t>
  </si>
  <si>
    <t>FM-CL-M4</t>
  </si>
  <si>
    <t>LED C</t>
  </si>
  <si>
    <t>WOODPECKER</t>
  </si>
  <si>
    <t>LINEA 90 ESSE</t>
  </si>
  <si>
    <t>2006S012</t>
  </si>
  <si>
    <t>OMS</t>
  </si>
  <si>
    <t>BIEN AIR</t>
  </si>
  <si>
    <t>MC3 LED</t>
  </si>
  <si>
    <t>MF6</t>
  </si>
  <si>
    <t>PTS 200/22</t>
  </si>
  <si>
    <t>F323587010F329062023</t>
  </si>
  <si>
    <t>DURR-DENTAL</t>
  </si>
  <si>
    <t>RADIUS 333 CONTINENTAL</t>
  </si>
  <si>
    <t>15G333-A14199</t>
  </si>
  <si>
    <t>ADEC</t>
  </si>
  <si>
    <t>S MAX M25</t>
  </si>
  <si>
    <t>S MAX M600</t>
  </si>
  <si>
    <t>S MAX M900</t>
  </si>
  <si>
    <t>S-MAX SG20</t>
  </si>
  <si>
    <t>SUPRASSON / NEWTRON</t>
  </si>
  <si>
    <t>SATELEC</t>
  </si>
  <si>
    <t>TI-MAX S970</t>
  </si>
  <si>
    <t>Ti-Max Ti25</t>
  </si>
  <si>
    <t>Ti-Max X25</t>
  </si>
  <si>
    <t>VSA300 S</t>
  </si>
  <si>
    <t>A207971007</t>
  </si>
  <si>
    <t>WAVE ONE</t>
  </si>
  <si>
    <t>X-MIND AC</t>
  </si>
  <si>
    <t>X-MIND DC</t>
  </si>
  <si>
    <t>D09199</t>
  </si>
  <si>
    <t>D30948</t>
  </si>
  <si>
    <t>X-POD</t>
  </si>
  <si>
    <t>WX04012</t>
  </si>
  <si>
    <t>MYRAY</t>
  </si>
  <si>
    <t>Modèle</t>
  </si>
  <si>
    <t>LOCALISATEUR D'APEX</t>
  </si>
  <si>
    <t>FAUTEUIL DENTAIRE</t>
  </si>
  <si>
    <t>APPAREIL PORTABLE DE RADIOLOGIE INTRA-ORALE</t>
  </si>
  <si>
    <t>RACCORD</t>
  </si>
  <si>
    <t>CENTRALE D'ASPIRATION</t>
  </si>
  <si>
    <t>TURBINE DENTAIRE</t>
  </si>
  <si>
    <t>CONTRE ANGLE BLEU</t>
  </si>
  <si>
    <t>CONTRE ANGLE D'ENDODONTIE</t>
  </si>
  <si>
    <t>CONTRE ANGLE ROUGE</t>
  </si>
  <si>
    <t>CONTRE ANGLE D'IMPLANTOLOGIE</t>
  </si>
  <si>
    <t>VIBREUR MALAXEUR</t>
  </si>
  <si>
    <t>DETARTREUR A ULTRASONS</t>
  </si>
  <si>
    <t>DETARTREUR PNEUMATIQUE</t>
  </si>
  <si>
    <t>MICROMOTEUR D'ENDODONTIE</t>
  </si>
  <si>
    <t>APPAREIL DE RADIOLOGIE INTRA-ORALE</t>
  </si>
  <si>
    <t>CAPTEUR INTRABUCCAL SANS FIL</t>
  </si>
  <si>
    <t>FAUTEUIL DENTAIRE AVEC UNIT, ECLAIRAGE ET ASPIRATION</t>
  </si>
  <si>
    <t>CART DENTAIRE</t>
  </si>
  <si>
    <t>AIR CAR</t>
  </si>
  <si>
    <t>21/1630</t>
  </si>
  <si>
    <t>ZIFLOR</t>
  </si>
  <si>
    <t>21/1631</t>
  </si>
  <si>
    <t>STARTLIGHT UNO</t>
  </si>
  <si>
    <t>MECTRON</t>
  </si>
  <si>
    <t>X SMART PLUS</t>
  </si>
  <si>
    <t>¤ Appareil</t>
  </si>
  <si>
    <t>Libellé</t>
  </si>
  <si>
    <t>Date d'achat</t>
  </si>
  <si>
    <t>N°Série</t>
  </si>
  <si>
    <t>R90106</t>
  </si>
  <si>
    <t>R90121</t>
  </si>
  <si>
    <t>R90150</t>
  </si>
  <si>
    <t>R90147</t>
  </si>
  <si>
    <t>R90157</t>
  </si>
  <si>
    <t>R90160</t>
  </si>
  <si>
    <t>R90151</t>
  </si>
  <si>
    <t>R90148</t>
  </si>
  <si>
    <t>R90159</t>
  </si>
  <si>
    <t>R90144</t>
  </si>
  <si>
    <t>R90154</t>
  </si>
  <si>
    <t>R90153</t>
  </si>
  <si>
    <t>R90155</t>
  </si>
  <si>
    <t>R90149</t>
  </si>
  <si>
    <t>CONTRE-ANGLE</t>
  </si>
  <si>
    <t>STATIF DENTAIRE</t>
  </si>
  <si>
    <t>CONTRE-ANGLE MULTIPLICATEUR 1:5</t>
  </si>
  <si>
    <t>RACCORD RAPIDE</t>
  </si>
  <si>
    <t>MICROMOTEUR</t>
  </si>
  <si>
    <t>LAMPE A PHOTOPOLYMERISER</t>
  </si>
  <si>
    <t>TURBINE RACCORD TOURNANT</t>
  </si>
  <si>
    <t>DETARTREUR</t>
  </si>
  <si>
    <t>STATION AUTOMATIQUE DE NETTOYAGE ET DE LUBRIFICATION</t>
  </si>
  <si>
    <t>RECHAUFFEUR PAR INDUCTION</t>
  </si>
  <si>
    <t>PIECE A MAIN</t>
  </si>
  <si>
    <t>BEC ELECTRIQUE</t>
  </si>
  <si>
    <t>CONTRE-ANGLE DE CHIRURGIE</t>
  </si>
  <si>
    <t>AEROPOLISSEUR GRIS PTL-P</t>
  </si>
  <si>
    <t>BOX DE GRATTAGE ASPIRANT</t>
  </si>
  <si>
    <t>VIBREUR</t>
  </si>
  <si>
    <t>PIECE A MAIN ULTIMATE</t>
  </si>
  <si>
    <t>CONSOLE ULTIMATE GENOU</t>
  </si>
  <si>
    <t>DETARTREUR LUMIERE</t>
  </si>
  <si>
    <t>CONSOLE IMPLANTOLOGIE</t>
  </si>
  <si>
    <t>CONTRE-ANGLE LUMIERE</t>
  </si>
  <si>
    <t>UNITE DE SOINS DENTAIRE</t>
  </si>
  <si>
    <t>AMALGAMEUR</t>
  </si>
  <si>
    <t>MOTEUR DYNAMOMETRIQUE</t>
  </si>
  <si>
    <t>CENTRALE DE DISTRIBUTION STERISPRAY</t>
  </si>
  <si>
    <t>POMPE A VIDE</t>
  </si>
  <si>
    <t>BURIN PNEUMATIQUE</t>
  </si>
  <si>
    <t>CABINE DE POLISSAGE</t>
  </si>
  <si>
    <t>BAC A ULTRASON</t>
  </si>
  <si>
    <t>FOUR A CERAMIQUE</t>
  </si>
  <si>
    <t>MICRO SABLEUSE</t>
  </si>
  <si>
    <t>POLYMERISATEUR SOUS PRESSION</t>
  </si>
  <si>
    <t>APPAREIL DE THERMOFORMAGE</t>
  </si>
  <si>
    <t>TAILLE PLATRE</t>
  </si>
  <si>
    <t>STATION PNEUMATIQUE POUR TURBINE DE LABO</t>
  </si>
  <si>
    <t>DOSEUR A PLATRE</t>
  </si>
  <si>
    <t>X-MIND</t>
  </si>
  <si>
    <t>ES-95</t>
  </si>
  <si>
    <t>PERFORMER</t>
  </si>
  <si>
    <t>FMCL</t>
  </si>
  <si>
    <t>M40N</t>
  </si>
  <si>
    <t>40XE</t>
  </si>
  <si>
    <t>POLILUX</t>
  </si>
  <si>
    <t>MACH-MC2-SU</t>
  </si>
  <si>
    <t>CULOOR</t>
  </si>
  <si>
    <t>40XEP</t>
  </si>
  <si>
    <t>S950</t>
  </si>
  <si>
    <t>CARE_3_PLUS</t>
  </si>
  <si>
    <t>S-MAX-M600</t>
  </si>
  <si>
    <t>NOFLAME</t>
  </si>
  <si>
    <t>S900</t>
  </si>
  <si>
    <t>M95</t>
  </si>
  <si>
    <t>FPB-EC</t>
  </si>
  <si>
    <t>TECHNI+</t>
  </si>
  <si>
    <t>ALTO_SURGE_20:1</t>
  </si>
  <si>
    <t>PROPHY-MATE_NEO</t>
  </si>
  <si>
    <t>BLBOX</t>
  </si>
  <si>
    <t>S970</t>
  </si>
  <si>
    <t>PROPEX2</t>
  </si>
  <si>
    <t>VIBRATOR_M</t>
  </si>
  <si>
    <t>UMXL-TM</t>
  </si>
  <si>
    <t>NE231</t>
  </si>
  <si>
    <t>S900L</t>
  </si>
  <si>
    <t>SGL70M</t>
  </si>
  <si>
    <t>SURGIC_PRO_LED</t>
  </si>
  <si>
    <t>X-SG20L</t>
  </si>
  <si>
    <t>M25L</t>
  </si>
  <si>
    <t>M25</t>
  </si>
  <si>
    <t>S-MAX-M900L</t>
  </si>
  <si>
    <t>MC2-40SR</t>
  </si>
  <si>
    <t>EX6</t>
  </si>
  <si>
    <t>SOFTLY-8</t>
  </si>
  <si>
    <t>SGM-E20RI</t>
  </si>
  <si>
    <t>MC3_SR</t>
  </si>
  <si>
    <t>DMM100</t>
  </si>
  <si>
    <t>120E</t>
  </si>
  <si>
    <t>NBBW-E</t>
  </si>
  <si>
    <t>140XE</t>
  </si>
  <si>
    <t>STERISPRAY_L2</t>
  </si>
  <si>
    <t>VP3_EASY</t>
  </si>
  <si>
    <t>STARLIGHT_PRO</t>
  </si>
  <si>
    <t>SILVERMIX90</t>
  </si>
  <si>
    <t>S-MAX_SG20</t>
  </si>
  <si>
    <t>P1000</t>
  </si>
  <si>
    <t>PIL500C</t>
  </si>
  <si>
    <t>PROGRAMAT_CS</t>
  </si>
  <si>
    <t>MICROETCHER2A</t>
  </si>
  <si>
    <t>SGA-ES</t>
  </si>
  <si>
    <t>FX25M</t>
  </si>
  <si>
    <t>PALAMAT_PRACTIC_ELT</t>
  </si>
  <si>
    <t>S-MAX-M900</t>
  </si>
  <si>
    <t>ISO_E</t>
  </si>
  <si>
    <t>F02500</t>
  </si>
  <si>
    <t>BIOSTAR_6</t>
  </si>
  <si>
    <t>OSSEOSET</t>
  </si>
  <si>
    <t>ALTO-200</t>
  </si>
  <si>
    <t>PRESTO2</t>
  </si>
  <si>
    <t>SMARTBOX_X2</t>
  </si>
  <si>
    <t>500R</t>
  </si>
  <si>
    <t>13D88230</t>
  </si>
  <si>
    <t>13B60252</t>
  </si>
  <si>
    <t>13E91600</t>
  </si>
  <si>
    <t>13E98618</t>
  </si>
  <si>
    <t>13H21036</t>
  </si>
  <si>
    <t>13B65790</t>
  </si>
  <si>
    <t>13B65791</t>
  </si>
  <si>
    <t>R90152</t>
  </si>
  <si>
    <t>R90156</t>
  </si>
  <si>
    <t>R90104</t>
  </si>
  <si>
    <t>R90128</t>
  </si>
  <si>
    <t>R90158</t>
  </si>
  <si>
    <t>TOUR DE LABORATOIRE</t>
  </si>
  <si>
    <t>SPATULES CHAUFFANTES</t>
  </si>
  <si>
    <t>TURBINE DE LABO</t>
  </si>
  <si>
    <t>PERFORATEUR DE PINS</t>
  </si>
  <si>
    <t>ASPIRATION CENTRALISEE ZUBLER</t>
  </si>
  <si>
    <t>CABINE DE SABLAGE</t>
  </si>
  <si>
    <t>MALAXEUR SOUS VIDE</t>
  </si>
  <si>
    <t>CONSOLE ULTIMATE PIED</t>
  </si>
  <si>
    <t>M95L</t>
  </si>
  <si>
    <t>PUL2</t>
  </si>
  <si>
    <t>RACASSIST</t>
  </si>
  <si>
    <t>PRESTO</t>
  </si>
  <si>
    <t>FZ10</t>
  </si>
  <si>
    <t>ULTIMATE_XL-F</t>
  </si>
  <si>
    <t>13D88229</t>
  </si>
  <si>
    <t>13B65786</t>
  </si>
  <si>
    <t>13C68236</t>
  </si>
  <si>
    <t>20B411-A10979</t>
  </si>
  <si>
    <t>R90169</t>
  </si>
  <si>
    <t>I967518</t>
  </si>
  <si>
    <t>I865675</t>
  </si>
  <si>
    <t>J977399</t>
  </si>
  <si>
    <t>K984706</t>
  </si>
  <si>
    <t>J977401</t>
  </si>
  <si>
    <t>D34943</t>
  </si>
  <si>
    <t>DURATEC_10D</t>
  </si>
  <si>
    <t>marque</t>
  </si>
  <si>
    <t>KAVO</t>
  </si>
  <si>
    <t>EUROTEC</t>
  </si>
  <si>
    <t>PROMODENTAIRE</t>
  </si>
  <si>
    <t>AIREL</t>
  </si>
  <si>
    <t>GAMASONIC</t>
  </si>
  <si>
    <t>Fin de Garantie  20/05/2023</t>
  </si>
  <si>
    <t xml:space="preserve"> - toute intervention fait l'objet d'un bon de commande</t>
  </si>
  <si>
    <t xml:space="preserve"> -         réalisation d’une ou plusieurs visites de contrôle et de maintenance préventive annuelles avec fourniture des pièces détachées et kits de maintenance nécessaires pour ces opérations, main d'œuvre et déplacement annualisés pour toute opération sur site</t>
  </si>
  <si>
    <t xml:space="preserve"> -         toute autre intervention (réparation sur site ou en atelier) du prestataire sera réalisée au titre de l’attachement et déclenchée par bon de commande.(la main d'œuvre et déplacement font partie du forfait)</t>
  </si>
  <si>
    <t>fin de garantie</t>
  </si>
  <si>
    <t>UNITE DE CHIRURGIE DENTAIRE</t>
  </si>
  <si>
    <t>ANTHOS A9 CONTINENTAL</t>
  </si>
  <si>
    <t>71A60279</t>
  </si>
  <si>
    <t>ANTHOS</t>
  </si>
  <si>
    <t>71A60588</t>
  </si>
  <si>
    <t>fauteuil dentaire</t>
  </si>
  <si>
    <t xml:space="preserve">Anthos A2.5 </t>
  </si>
  <si>
    <t>A.5</t>
  </si>
  <si>
    <t>CHIROPRO980</t>
  </si>
  <si>
    <t>OSSEODOC</t>
  </si>
  <si>
    <t>DREAMED ZAK4M</t>
  </si>
  <si>
    <t>0810008</t>
  </si>
  <si>
    <t>20B0027</t>
  </si>
  <si>
    <t>20W49088510</t>
  </si>
  <si>
    <t>17W48074856</t>
  </si>
  <si>
    <t>LEMI</t>
  </si>
  <si>
    <t>047565</t>
  </si>
  <si>
    <t>047566</t>
  </si>
  <si>
    <t>047567</t>
  </si>
  <si>
    <t>047568</t>
  </si>
  <si>
    <t>047569</t>
  </si>
  <si>
    <t>047570</t>
  </si>
  <si>
    <t>047571</t>
  </si>
  <si>
    <t>047572</t>
  </si>
  <si>
    <t>047575</t>
  </si>
  <si>
    <t>047576</t>
  </si>
  <si>
    <t>047577</t>
  </si>
  <si>
    <t>050916</t>
  </si>
  <si>
    <t>050917</t>
  </si>
  <si>
    <t>050918</t>
  </si>
  <si>
    <t>050919</t>
  </si>
  <si>
    <t>050920</t>
  </si>
  <si>
    <t>051079</t>
  </si>
  <si>
    <t>051080</t>
  </si>
  <si>
    <t>051081</t>
  </si>
  <si>
    <t>051082</t>
  </si>
  <si>
    <t>051083</t>
  </si>
  <si>
    <t>051084</t>
  </si>
  <si>
    <t>051085</t>
  </si>
  <si>
    <t>051086</t>
  </si>
  <si>
    <t>051087</t>
  </si>
  <si>
    <t>051088</t>
  </si>
  <si>
    <t>051089</t>
  </si>
  <si>
    <t>051090</t>
  </si>
  <si>
    <t>051091</t>
  </si>
  <si>
    <t>051092</t>
  </si>
  <si>
    <t>051341</t>
  </si>
  <si>
    <t>051342</t>
  </si>
  <si>
    <t>051343</t>
  </si>
  <si>
    <t>051344</t>
  </si>
  <si>
    <t>051345</t>
  </si>
  <si>
    <t>051346</t>
  </si>
  <si>
    <t>051347</t>
  </si>
  <si>
    <t>051348</t>
  </si>
  <si>
    <t>051349</t>
  </si>
  <si>
    <t>051350</t>
  </si>
  <si>
    <t>051351</t>
  </si>
  <si>
    <t>051352</t>
  </si>
  <si>
    <t>051353</t>
  </si>
  <si>
    <t>051354</t>
  </si>
  <si>
    <t>051355</t>
  </si>
  <si>
    <t>051356</t>
  </si>
  <si>
    <t>051357</t>
  </si>
  <si>
    <t>051358</t>
  </si>
  <si>
    <t>051359</t>
  </si>
  <si>
    <t>051360</t>
  </si>
  <si>
    <t>051361</t>
  </si>
  <si>
    <t>051362</t>
  </si>
  <si>
    <t>051363</t>
  </si>
  <si>
    <t>051364</t>
  </si>
  <si>
    <t>051372</t>
  </si>
  <si>
    <t>052080</t>
  </si>
  <si>
    <t>052081</t>
  </si>
  <si>
    <t>052082</t>
  </si>
  <si>
    <t>052083</t>
  </si>
  <si>
    <t>052084</t>
  </si>
  <si>
    <t>052085</t>
  </si>
  <si>
    <t>052086</t>
  </si>
  <si>
    <t>052087</t>
  </si>
  <si>
    <t>052097</t>
  </si>
  <si>
    <t>300</t>
  </si>
  <si>
    <t>411</t>
  </si>
  <si>
    <t>333</t>
  </si>
  <si>
    <t>22I411-A00133</t>
  </si>
  <si>
    <t>22J411-A00112</t>
  </si>
  <si>
    <t>22I411-A00135</t>
  </si>
  <si>
    <t>22I411-A00132</t>
  </si>
  <si>
    <t>22I411-A00454</t>
  </si>
  <si>
    <t>22E411-A00171</t>
  </si>
  <si>
    <t>22D411-A00330</t>
  </si>
  <si>
    <t>22I411-A00403</t>
  </si>
  <si>
    <t>22I411-A00242</t>
  </si>
  <si>
    <t>22I411-A00231</t>
  </si>
  <si>
    <t>22I411-A00396</t>
  </si>
  <si>
    <t>22L411-A00202</t>
  </si>
  <si>
    <t>22J411-A00456</t>
  </si>
  <si>
    <t>22J411-A00455</t>
  </si>
  <si>
    <t>22J411-A00459</t>
  </si>
  <si>
    <t>22I411-A00401</t>
  </si>
  <si>
    <t>22J411-A00454</t>
  </si>
  <si>
    <t>22I411-A00393</t>
  </si>
  <si>
    <t>22L411-A00201</t>
  </si>
  <si>
    <t>23E411-A00252</t>
  </si>
  <si>
    <t>23E411-A00253</t>
  </si>
  <si>
    <t>23E411-A00254</t>
  </si>
  <si>
    <t>23E411-A00255</t>
  </si>
  <si>
    <t>23E411-A00256</t>
  </si>
  <si>
    <t>23E411-A00257</t>
  </si>
  <si>
    <t>23E411-A00258</t>
  </si>
  <si>
    <t>23E411-A00270</t>
  </si>
  <si>
    <t>23E411-A00272</t>
  </si>
  <si>
    <t>23E411-A00275</t>
  </si>
  <si>
    <t>23E411-A00276</t>
  </si>
  <si>
    <t>23E411-A00277</t>
  </si>
  <si>
    <t>23E411-A00235</t>
  </si>
  <si>
    <t>23E411-A00236</t>
  </si>
  <si>
    <t>23E411-A00249</t>
  </si>
  <si>
    <t>23E411-A00250</t>
  </si>
  <si>
    <t>23E411-A00297</t>
  </si>
  <si>
    <t>23E411-A00298</t>
  </si>
  <si>
    <t>23E411-A00299</t>
  </si>
  <si>
    <t>23E411-A00302</t>
  </si>
  <si>
    <t>23A411-A00021</t>
  </si>
  <si>
    <t>23A411-A00023</t>
  </si>
  <si>
    <t>23A411-A00170</t>
  </si>
  <si>
    <t>22J411-A00287</t>
  </si>
  <si>
    <t>22L333-A00076</t>
  </si>
  <si>
    <t>23E411-A00403</t>
  </si>
  <si>
    <t>23E411-A00388</t>
  </si>
  <si>
    <t>23E411-A00393</t>
  </si>
  <si>
    <t>23E411-A00405</t>
  </si>
  <si>
    <t>23E411-A00385</t>
  </si>
  <si>
    <t>23E411-A00407</t>
  </si>
  <si>
    <t>23E411-A00382</t>
  </si>
  <si>
    <t>23E411-A00402</t>
  </si>
  <si>
    <t>049522</t>
  </si>
  <si>
    <t>045706</t>
  </si>
  <si>
    <t>045707</t>
  </si>
  <si>
    <t>045708</t>
  </si>
  <si>
    <t>045709</t>
  </si>
  <si>
    <t>045710</t>
  </si>
  <si>
    <t>052099</t>
  </si>
  <si>
    <t>23E411-A00387</t>
  </si>
  <si>
    <t>080062</t>
  </si>
  <si>
    <t>23E411-A00017</t>
  </si>
  <si>
    <t>FAUTEUIL DENTAIRE SANS UNIT SANS ECLAIRAGE</t>
  </si>
  <si>
    <t xml:space="preserve">Dentaire Aquarelle </t>
  </si>
  <si>
    <t xml:space="preserve"> 72AN1589</t>
  </si>
  <si>
    <t xml:space="preserve"> 71HA0920</t>
  </si>
  <si>
    <t>R7 Continental</t>
  </si>
  <si>
    <t>PARC RIOM UNITE SANITAIRE</t>
  </si>
  <si>
    <t>PARC RIOM ODONTOLOGIE</t>
  </si>
  <si>
    <t>PARC CH Moulins-Yzeures</t>
  </si>
  <si>
    <t>PARC CH Thiers</t>
  </si>
  <si>
    <t>PARC CH Vichy</t>
  </si>
  <si>
    <t>051118</t>
  </si>
  <si>
    <t>37.02576.22</t>
  </si>
  <si>
    <t>GROUPE DEPANNAGE DENTAIRE</t>
  </si>
  <si>
    <t>PARC RIOM</t>
  </si>
  <si>
    <t>CHU UF-0266 odontologie</t>
  </si>
  <si>
    <t>N° inventaire</t>
  </si>
  <si>
    <t>Numéro de série</t>
  </si>
  <si>
    <t>Années</t>
  </si>
  <si>
    <t>constructeur</t>
  </si>
  <si>
    <t>9995</t>
  </si>
  <si>
    <t>2003</t>
  </si>
  <si>
    <t>53659</t>
  </si>
  <si>
    <t>57522</t>
  </si>
  <si>
    <t>2007</t>
  </si>
  <si>
    <t>21568</t>
  </si>
  <si>
    <t>2009</t>
  </si>
  <si>
    <t>R90142</t>
  </si>
  <si>
    <t>322631</t>
  </si>
  <si>
    <t>2010</t>
  </si>
  <si>
    <t>59669</t>
  </si>
  <si>
    <t>2012</t>
  </si>
  <si>
    <t>63497</t>
  </si>
  <si>
    <t>2014</t>
  </si>
  <si>
    <t>50364</t>
  </si>
  <si>
    <t>59625</t>
  </si>
  <si>
    <t>59640</t>
  </si>
  <si>
    <t>38540</t>
  </si>
  <si>
    <t>2011</t>
  </si>
  <si>
    <t>49470</t>
  </si>
  <si>
    <t>58794</t>
  </si>
  <si>
    <t>57564</t>
  </si>
  <si>
    <t>2005</t>
  </si>
  <si>
    <t>58561</t>
  </si>
  <si>
    <t>58607</t>
  </si>
  <si>
    <t>59305</t>
  </si>
  <si>
    <t>57419</t>
  </si>
  <si>
    <t>59283</t>
  </si>
  <si>
    <t>59664</t>
  </si>
  <si>
    <t>2016</t>
  </si>
  <si>
    <t>R90184</t>
  </si>
  <si>
    <t>EZRAY_AIR-P</t>
  </si>
  <si>
    <t>7FB090000484</t>
  </si>
  <si>
    <t>2021</t>
  </si>
  <si>
    <t>R90194</t>
  </si>
  <si>
    <t>XD63460C</t>
  </si>
  <si>
    <t>2023</t>
  </si>
  <si>
    <t>R90207</t>
  </si>
  <si>
    <t>59254</t>
  </si>
  <si>
    <t>FAUTEUIL DENTAIRE avec unit</t>
  </si>
  <si>
    <t>KYRI</t>
  </si>
  <si>
    <t>PKPOC6306</t>
  </si>
  <si>
    <t>CIME DENTAIRE</t>
  </si>
  <si>
    <t>052276</t>
  </si>
  <si>
    <t>FAUTEUIL DENTAIRE BARIATRIQUE</t>
  </si>
  <si>
    <t>6815075</t>
  </si>
  <si>
    <t>BB213</t>
  </si>
  <si>
    <t>DENTSPLY SIRONA FRANCE</t>
  </si>
  <si>
    <t>053120</t>
  </si>
  <si>
    <t>CART UNITE FAUTEUIL DENTAIR</t>
  </si>
  <si>
    <t>3420</t>
  </si>
  <si>
    <t>24F3420-A00015</t>
  </si>
  <si>
    <t>052283</t>
  </si>
  <si>
    <t>RECLINEUR</t>
  </si>
  <si>
    <t>C329</t>
  </si>
  <si>
    <t>DENTAIRE DIFFUSION SA</t>
  </si>
  <si>
    <t>GEMA DIFFUSION</t>
  </si>
  <si>
    <t>GIGAULT STEPHANE</t>
  </si>
  <si>
    <t>4297</t>
  </si>
  <si>
    <t>MICRO-MEGA</t>
  </si>
  <si>
    <t>4280</t>
  </si>
  <si>
    <t>2562</t>
  </si>
  <si>
    <t>SURGIC_XT</t>
  </si>
  <si>
    <t>Athenée MEDIN FRANCE</t>
  </si>
  <si>
    <t>NOBEL BIOCARE FRANCE</t>
  </si>
  <si>
    <t>HENRY SCHEIN FRANCE</t>
  </si>
  <si>
    <t>CONSOLE ULTRASONS</t>
  </si>
  <si>
    <t>SURGYBONE</t>
  </si>
  <si>
    <t>VIBREUR DE CAPSULES UNIVERSEL</t>
  </si>
  <si>
    <t>CARBOMIX_CM-01</t>
  </si>
  <si>
    <t>BISICO FRANCE</t>
  </si>
  <si>
    <t>MONDIAL SERVICE EXPORT IMPORT</t>
  </si>
  <si>
    <t>29482025</t>
  </si>
  <si>
    <t>18350000</t>
  </si>
  <si>
    <t>18260000</t>
  </si>
  <si>
    <t>50225000</t>
  </si>
  <si>
    <t>21500000</t>
  </si>
  <si>
    <t>18030000</t>
  </si>
  <si>
    <t>CENTRIFUGEUSE</t>
  </si>
  <si>
    <t>EBA20</t>
  </si>
  <si>
    <t>Labo and Co</t>
  </si>
  <si>
    <t>NSK France</t>
  </si>
  <si>
    <t>STRYKER FRANCE</t>
  </si>
  <si>
    <t>PAM SOPROLIFE</t>
  </si>
  <si>
    <t>S900_0001</t>
  </si>
  <si>
    <t>SOPRO COMEG</t>
  </si>
  <si>
    <t>ELEMENTS FREE SYSTEM TYPE F</t>
  </si>
  <si>
    <t>973-0500-TYPEF</t>
  </si>
  <si>
    <t>ORMCO FRANCE SAS</t>
  </si>
  <si>
    <t>MICROMOTEUR MICRODRILL</t>
  </si>
  <si>
    <t>7400015000E</t>
  </si>
  <si>
    <t>VDW</t>
  </si>
  <si>
    <t>CONTRE-ANGLE POUR X-SMART+</t>
  </si>
  <si>
    <t>SQ148L</t>
  </si>
  <si>
    <t>CONTRE ANGLE POUR WAVEONE</t>
  </si>
  <si>
    <t>PIECE A MAIN DETARTEUR ACTEON</t>
  </si>
  <si>
    <t>NEWTRON</t>
  </si>
  <si>
    <t>POLYMERISATEUR 'SIBARI' SIRIO</t>
  </si>
  <si>
    <t>SIBARI</t>
  </si>
  <si>
    <t>MOTEUR LABORATOIRE PROTHESE ULTIMATE</t>
  </si>
  <si>
    <t>ULTIMATE_XL-K</t>
  </si>
  <si>
    <t>PIECE A MIAN FRIOS MICROSAW</t>
  </si>
  <si>
    <t>90-5030</t>
  </si>
  <si>
    <t>W ET H FRANCE</t>
  </si>
  <si>
    <t>CONTRE ANGLE OSTRIPPER</t>
  </si>
  <si>
    <t>OS30</t>
  </si>
  <si>
    <t>KOMET FRANCE</t>
  </si>
  <si>
    <t>CLE DYNAMOMETRIQUE ANTHOGYR</t>
  </si>
  <si>
    <t>TORQ_CONTROL/15501</t>
  </si>
  <si>
    <t>STRAUMANN SARL</t>
  </si>
  <si>
    <t>CONTRE ANLGE SYNEA</t>
  </si>
  <si>
    <t>WA-56_A</t>
  </si>
  <si>
    <t>91553</t>
  </si>
  <si>
    <t>FX65M</t>
  </si>
  <si>
    <t>CONTRE ANGLE CHIRURGIE</t>
  </si>
  <si>
    <t>RAYPEX_6</t>
  </si>
  <si>
    <t>MIXEUR DENTAIRE</t>
  </si>
  <si>
    <t>BIODENTINE_MIXER</t>
  </si>
  <si>
    <t>LABORATOIRE SEPTODONT</t>
  </si>
  <si>
    <t>PIECE A MAIN DROITE</t>
  </si>
  <si>
    <t>CH RIOM</t>
  </si>
  <si>
    <t>ASPIRATION AVEC RECUPERATEUR D'AMALGAMES</t>
  </si>
  <si>
    <t>EZRAY AIR-P / VEX-P300</t>
  </si>
  <si>
    <t>CAPTEUR INTRABUCCAL USB</t>
  </si>
  <si>
    <t>RVG6200</t>
  </si>
  <si>
    <t>IIJA0086</t>
  </si>
  <si>
    <t>CARESTREAM DENTAL</t>
  </si>
  <si>
    <t>SILVER MIX</t>
  </si>
  <si>
    <t>GC / CMF</t>
  </si>
  <si>
    <t>MOTEUR / PERCEUSE CHIRURGICAL</t>
  </si>
  <si>
    <t>2307</t>
  </si>
  <si>
    <t>3554</t>
  </si>
  <si>
    <t>575L</t>
  </si>
  <si>
    <t>MC BASCH</t>
  </si>
  <si>
    <t>ECLAIRAGE OPERATOIRE PLAFONNIER</t>
  </si>
  <si>
    <t>ECLAIRAGE OPERATOIRE DIVERS</t>
  </si>
  <si>
    <t xml:space="preserve">               6203             6203</t>
  </si>
  <si>
    <t xml:space="preserve">               7563             7563</t>
  </si>
  <si>
    <t>576L</t>
  </si>
  <si>
    <t>17F576L-A18167</t>
  </si>
  <si>
    <t>20H576L-A17926</t>
  </si>
  <si>
    <t>MC3 IR</t>
  </si>
  <si>
    <t>SG02-E</t>
  </si>
  <si>
    <t>SGS-E</t>
  </si>
  <si>
    <t>SGS-ES</t>
  </si>
  <si>
    <t>VS 300S</t>
  </si>
  <si>
    <t>DURR DENTAL</t>
  </si>
  <si>
    <t>ASPIRATEUR MEDICO-CHIRURGICAL</t>
  </si>
  <si>
    <t>RECUPERATEUR D'AMALGAMES</t>
  </si>
  <si>
    <t>074504</t>
  </si>
  <si>
    <t>VSA300S</t>
  </si>
  <si>
    <t>J352435077</t>
  </si>
  <si>
    <t>Groupe dépannage dentaire</t>
  </si>
  <si>
    <t>Montant redevance annuelle forfaitaire en € HT</t>
  </si>
  <si>
    <t>Nombre de visites de maintenance préventive annuelle</t>
  </si>
  <si>
    <t>Durée d'une maintenance en h</t>
  </si>
  <si>
    <t>sous-total maintenance annuelle modèle 300</t>
  </si>
  <si>
    <t>sous-total maintenance annuelle modèle 500 R</t>
  </si>
  <si>
    <t>sous-total maintenance annuelle modèle 411</t>
  </si>
  <si>
    <t>total maintenance annuelle</t>
  </si>
  <si>
    <t>Montant redevance annuelle forfaitaire en € HT
formule M1</t>
  </si>
  <si>
    <t>Montant redevance annuelle forfaitaire en € HT
formule M2</t>
  </si>
  <si>
    <t>Montant forfait maintenance préventive en € HT
formule M3</t>
  </si>
  <si>
    <t>formation annuelle aux internes et externes et visites hebdomadaires</t>
  </si>
  <si>
    <t>total maintenance annuelle + prestation de service</t>
  </si>
  <si>
    <t>total maintenance forfaitaire annuelle CHU</t>
  </si>
  <si>
    <t xml:space="preserve">centrale d'aspiration </t>
  </si>
  <si>
    <t>V18000</t>
  </si>
  <si>
    <t>CA4</t>
  </si>
  <si>
    <t>V300S</t>
  </si>
  <si>
    <t>CAS1</t>
  </si>
  <si>
    <t>PARC ODONTO CHU (local 8001)</t>
  </si>
  <si>
    <t>forfait de réparation</t>
  </si>
  <si>
    <t>25-GHTA-0093_Definitions des formules de maintenance</t>
  </si>
  <si>
    <t>FORMULE M1</t>
  </si>
  <si>
    <t>Formule M2</t>
  </si>
  <si>
    <t>Maintenance tous risques avec engagement forfaitaire annuel incluant les maintenances préventives et correctives et fourniture de pièces détachées illimitées</t>
  </si>
  <si>
    <t>Formule M3</t>
  </si>
  <si>
    <t>SIRIO Dental</t>
  </si>
  <si>
    <t>DQE CHU UF-0266 centre de soins dentaires</t>
  </si>
  <si>
    <t xml:space="preserve"> CHU urgences dentaires (local 916)</t>
  </si>
  <si>
    <t xml:space="preserve"> CHU consultations maxillo-faciale (local 0378)</t>
  </si>
  <si>
    <t xml:space="preserve"> CHU UF-3219 soins dentaire Louise Michel</t>
  </si>
  <si>
    <t>DQE CHU UF-0264 urgences dentaires</t>
  </si>
  <si>
    <t>DQE CHU UF-0281 conultations maxillo</t>
  </si>
  <si>
    <t>DQE CHU UF-3219 soins dentaire Louise Michel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</si>
</sst>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0.00\ &quot;€&quot;"/>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1"/>
      <name val="Calibri"/>
      <family val="2"/>
    </font>
    <font>
      <sz val="11"/>
      <name val="Calibri"/>
      <family val="2"/>
    </font>
    <font>
      <sz val="11"/>
      <name val="Arial"/>
      <family val="2"/>
    </font>
    <font>
      <b/>
      <sz val="11"/>
      <name val="Arial"/>
      <family val="2"/>
    </font>
    <font>
      <sz val="10"/>
      <name val="Arial"/>
      <family val="2"/>
    </font>
    <font>
      <sz val="10"/>
      <name val="Calibri"/>
      <family val="2"/>
    </font>
    <font>
      <b/>
      <sz val="11"/>
      <color rgb="FFFF0000"/>
      <name val="Calibri"/>
      <family val="2"/>
    </font>
    <font>
      <sz val="10"/>
      <name val="Arial"/>
    </font>
    <font>
      <sz val="11"/>
      <name val="Calibri"/>
      <family val="2"/>
      <scheme val="minor"/>
    </font>
    <font>
      <b/>
      <sz val="14"/>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0F0"/>
        <bgColor indexed="64"/>
      </patternFill>
    </fill>
    <fill>
      <patternFill patternType="solid">
        <fgColor theme="0"/>
        <bgColor indexed="64"/>
      </patternFill>
    </fill>
    <fill>
      <patternFill patternType="solid">
        <fgColor theme="2" tint="-0.499984740745262"/>
        <bgColor indexed="64"/>
      </patternFill>
    </fill>
    <fill>
      <patternFill patternType="solid">
        <fgColor theme="0" tint="-0.249977111117893"/>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6" fillId="0" borderId="0"/>
  </cellStyleXfs>
  <cellXfs count="152">
    <xf numFmtId="0" fontId="0" fillId="0" borderId="0" xfId="0"/>
    <xf numFmtId="0" fontId="0" fillId="0" borderId="0" xfId="0" applyAlignment="1">
      <alignment horizontal="center"/>
    </xf>
    <xf numFmtId="0" fontId="0" fillId="0" borderId="10" xfId="0" applyBorder="1" applyAlignment="1">
      <alignment horizontal="center"/>
    </xf>
    <xf numFmtId="14" fontId="0" fillId="0" borderId="10" xfId="0" applyNumberFormat="1" applyBorder="1" applyAlignment="1">
      <alignment horizontal="center"/>
    </xf>
    <xf numFmtId="0" fontId="0" fillId="0" borderId="10" xfId="0" applyBorder="1" applyAlignment="1">
      <alignment horizontal="center" vertical="center" wrapText="1"/>
    </xf>
    <xf numFmtId="49" fontId="18" fillId="33" borderId="10" xfId="0" applyNumberFormat="1" applyFont="1" applyFill="1" applyBorder="1" applyAlignment="1">
      <alignment horizontal="center" vertical="top"/>
    </xf>
    <xf numFmtId="0" fontId="18" fillId="0" borderId="10" xfId="0" applyNumberFormat="1" applyFont="1" applyFill="1" applyBorder="1" applyAlignment="1">
      <alignment horizontal="left" vertical="top"/>
    </xf>
    <xf numFmtId="14" fontId="18" fillId="0" borderId="10" xfId="0" applyNumberFormat="1" applyFont="1" applyFill="1" applyBorder="1" applyAlignment="1">
      <alignment horizontal="left" vertical="top"/>
    </xf>
    <xf numFmtId="0" fontId="0" fillId="0" borderId="10" xfId="0" applyBorder="1"/>
    <xf numFmtId="11" fontId="18" fillId="0" borderId="10" xfId="0" applyNumberFormat="1" applyFont="1" applyFill="1" applyBorder="1" applyAlignment="1">
      <alignment horizontal="left" vertical="top"/>
    </xf>
    <xf numFmtId="0" fontId="0" fillId="0" borderId="10" xfId="0" applyBorder="1" applyAlignment="1">
      <alignment horizontal="center" wrapText="1"/>
    </xf>
    <xf numFmtId="0" fontId="20" fillId="0" borderId="0" xfId="0" applyFont="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164" fontId="21" fillId="0" borderId="0" xfId="0" applyNumberFormat="1" applyFont="1" applyAlignment="1" applyProtection="1">
      <alignment horizontal="center" vertical="center" wrapText="1"/>
      <protection locked="0"/>
    </xf>
    <xf numFmtId="0" fontId="20" fillId="0" borderId="0" xfId="0" applyFont="1" applyBorder="1" applyAlignment="1" applyProtection="1">
      <alignment horizontal="center" vertical="center" wrapText="1"/>
      <protection locked="0"/>
    </xf>
    <xf numFmtId="0" fontId="21" fillId="0" borderId="0" xfId="0" applyFont="1" applyBorder="1" applyAlignment="1" applyProtection="1">
      <alignment horizontal="center" vertical="center" wrapText="1"/>
      <protection locked="0"/>
    </xf>
    <xf numFmtId="164" fontId="21" fillId="0" borderId="0" xfId="0" applyNumberFormat="1" applyFont="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22" fillId="0" borderId="0" xfId="0" applyFont="1" applyBorder="1" applyAlignment="1" applyProtection="1">
      <alignment horizontal="center" vertical="center" wrapText="1"/>
      <protection locked="0"/>
    </xf>
    <xf numFmtId="49" fontId="18" fillId="33" borderId="10" xfId="0" applyNumberFormat="1" applyFont="1" applyFill="1" applyBorder="1" applyAlignment="1">
      <alignment horizontal="center" vertical="top" wrapText="1"/>
    </xf>
    <xf numFmtId="49" fontId="18" fillId="33" borderId="10" xfId="0" applyNumberFormat="1" applyFont="1" applyFill="1" applyBorder="1" applyAlignment="1">
      <alignment horizontal="center" vertical="center"/>
    </xf>
    <xf numFmtId="49" fontId="18" fillId="33" borderId="10" xfId="0" applyNumberFormat="1" applyFont="1" applyFill="1" applyBorder="1" applyAlignment="1">
      <alignment horizontal="center" vertical="center" wrapText="1"/>
    </xf>
    <xf numFmtId="0" fontId="0" fillId="0" borderId="0" xfId="0" applyAlignment="1">
      <alignment vertical="center"/>
    </xf>
    <xf numFmtId="0" fontId="0" fillId="0" borderId="0" xfId="0" applyAlignment="1">
      <alignment wrapText="1"/>
    </xf>
    <xf numFmtId="14" fontId="0" fillId="0" borderId="10" xfId="0" applyNumberFormat="1" applyBorder="1"/>
    <xf numFmtId="49" fontId="18" fillId="33" borderId="12" xfId="0" applyNumberFormat="1" applyFont="1" applyFill="1" applyBorder="1" applyAlignment="1">
      <alignment horizontal="center" vertical="center" wrapText="1"/>
    </xf>
    <xf numFmtId="3" fontId="0" fillId="0" borderId="10" xfId="0" applyNumberFormat="1" applyBorder="1" applyAlignment="1">
      <alignment horizontal="center" wrapText="1"/>
    </xf>
    <xf numFmtId="0" fontId="0" fillId="35" borderId="0" xfId="0" applyFill="1"/>
    <xf numFmtId="0" fontId="18" fillId="0" borderId="10" xfId="0" quotePrefix="1" applyNumberFormat="1" applyFont="1" applyFill="1" applyBorder="1" applyAlignment="1">
      <alignment horizontal="left" vertical="top" wrapText="1"/>
    </xf>
    <xf numFmtId="3" fontId="0" fillId="34" borderId="10" xfId="0" applyNumberFormat="1" applyFill="1" applyBorder="1" applyAlignment="1">
      <alignment horizontal="center" wrapText="1"/>
    </xf>
    <xf numFmtId="0" fontId="0" fillId="34" borderId="10" xfId="0" applyFill="1" applyBorder="1" applyAlignment="1">
      <alignment wrapText="1"/>
    </xf>
    <xf numFmtId="49" fontId="18" fillId="34" borderId="10" xfId="0" applyNumberFormat="1" applyFont="1" applyFill="1" applyBorder="1" applyAlignment="1">
      <alignment horizontal="center" vertical="center" wrapText="1"/>
    </xf>
    <xf numFmtId="14" fontId="0" fillId="0" borderId="10" xfId="0" applyNumberFormat="1" applyBorder="1" applyAlignment="1">
      <alignment horizontal="center" wrapText="1"/>
    </xf>
    <xf numFmtId="14" fontId="0" fillId="0" borderId="10" xfId="0" applyNumberFormat="1" applyBorder="1" applyAlignment="1">
      <alignment horizontal="center" vertical="center" wrapText="1"/>
    </xf>
    <xf numFmtId="0" fontId="0" fillId="34" borderId="10" xfId="0" applyNumberFormat="1" applyFill="1" applyBorder="1" applyAlignment="1">
      <alignment horizontal="center" wrapText="1"/>
    </xf>
    <xf numFmtId="0" fontId="0" fillId="34" borderId="10" xfId="0" applyFill="1" applyBorder="1" applyAlignment="1">
      <alignment horizontal="center" wrapText="1"/>
    </xf>
    <xf numFmtId="0" fontId="0" fillId="0" borderId="10" xfId="0" applyBorder="1" applyAlignment="1">
      <alignment wrapText="1"/>
    </xf>
    <xf numFmtId="0" fontId="0" fillId="34" borderId="10" xfId="0" applyFill="1" applyBorder="1" applyAlignment="1">
      <alignment horizontal="center" vertical="center" wrapText="1"/>
    </xf>
    <xf numFmtId="14" fontId="0" fillId="34" borderId="10" xfId="0" applyNumberFormat="1" applyFill="1" applyBorder="1" applyAlignment="1">
      <alignment horizontal="center" vertical="center" wrapText="1"/>
    </xf>
    <xf numFmtId="0" fontId="18" fillId="34" borderId="12" xfId="0" applyNumberFormat="1" applyFont="1" applyFill="1" applyBorder="1" applyAlignment="1">
      <alignment horizontal="left" vertical="top"/>
    </xf>
    <xf numFmtId="0" fontId="0" fillId="34" borderId="12" xfId="0" applyFill="1" applyBorder="1"/>
    <xf numFmtId="14" fontId="0" fillId="34" borderId="12" xfId="0" applyNumberFormat="1" applyFill="1" applyBorder="1"/>
    <xf numFmtId="0" fontId="0" fillId="34" borderId="12" xfId="42" applyNumberFormat="1" applyFont="1" applyFill="1" applyBorder="1" applyAlignment="1">
      <alignment vertical="center"/>
    </xf>
    <xf numFmtId="0" fontId="26" fillId="0" borderId="10" xfId="43" applyBorder="1"/>
    <xf numFmtId="14" fontId="26" fillId="0" borderId="10" xfId="43" applyNumberFormat="1" applyBorder="1"/>
    <xf numFmtId="0" fontId="0" fillId="0" borderId="10" xfId="43" applyFont="1" applyBorder="1"/>
    <xf numFmtId="0" fontId="0" fillId="0" borderId="0" xfId="0" applyAlignment="1">
      <alignment horizontal="center"/>
    </xf>
    <xf numFmtId="0" fontId="0" fillId="0" borderId="10" xfId="0" applyBorder="1" applyAlignment="1">
      <alignment horizontal="center"/>
    </xf>
    <xf numFmtId="0" fontId="0" fillId="0" borderId="10" xfId="0" applyBorder="1" applyAlignment="1">
      <alignment horizontal="left"/>
    </xf>
    <xf numFmtId="0" fontId="26" fillId="0" borderId="11" xfId="43" applyBorder="1"/>
    <xf numFmtId="14" fontId="26" fillId="0" borderId="11" xfId="43" applyNumberFormat="1" applyBorder="1"/>
    <xf numFmtId="0" fontId="0" fillId="0" borderId="11" xfId="43" applyFont="1" applyBorder="1"/>
    <xf numFmtId="0" fontId="26" fillId="0" borderId="10" xfId="43" applyBorder="1" applyAlignment="1">
      <alignment wrapText="1"/>
    </xf>
    <xf numFmtId="0" fontId="26" fillId="0" borderId="11" xfId="43" applyBorder="1" applyAlignment="1">
      <alignment wrapText="1"/>
    </xf>
    <xf numFmtId="0" fontId="0" fillId="0" borderId="10" xfId="0" applyBorder="1" applyAlignment="1">
      <alignment horizontal="left" wrapText="1"/>
    </xf>
    <xf numFmtId="14" fontId="0" fillId="0" borderId="10" xfId="0" applyNumberFormat="1" applyBorder="1" applyAlignment="1">
      <alignment wrapText="1"/>
    </xf>
    <xf numFmtId="0" fontId="0" fillId="0" borderId="12" xfId="0" applyBorder="1"/>
    <xf numFmtId="0" fontId="27" fillId="34" borderId="0" xfId="0" applyFont="1" applyFill="1" applyAlignment="1">
      <alignment horizontal="center"/>
    </xf>
    <xf numFmtId="0" fontId="19" fillId="0" borderId="0" xfId="0" applyFont="1" applyBorder="1" applyAlignment="1" applyProtection="1">
      <alignment horizontal="center" vertical="center" wrapText="1"/>
      <protection locked="0"/>
    </xf>
    <xf numFmtId="0" fontId="0" fillId="34" borderId="10" xfId="0" quotePrefix="1" applyFill="1" applyBorder="1" applyAlignment="1">
      <alignment horizontal="center" vertical="center" wrapText="1"/>
    </xf>
    <xf numFmtId="0" fontId="18" fillId="0" borderId="10" xfId="0" applyNumberFormat="1" applyFont="1" applyFill="1" applyBorder="1" applyAlignment="1">
      <alignment horizontal="left" vertical="top" wrapText="1"/>
    </xf>
    <xf numFmtId="14" fontId="18" fillId="0" borderId="10" xfId="0" applyNumberFormat="1" applyFont="1" applyFill="1" applyBorder="1" applyAlignment="1">
      <alignment horizontal="left" vertical="center"/>
    </xf>
    <xf numFmtId="0" fontId="18" fillId="0" borderId="10" xfId="0" applyNumberFormat="1" applyFont="1" applyFill="1" applyBorder="1" applyAlignment="1">
      <alignment horizontal="left" vertical="center"/>
    </xf>
    <xf numFmtId="49" fontId="18" fillId="33" borderId="26" xfId="0" applyNumberFormat="1" applyFont="1" applyFill="1" applyBorder="1" applyAlignment="1">
      <alignment horizontal="center" vertical="center" wrapText="1"/>
    </xf>
    <xf numFmtId="14" fontId="0" fillId="0" borderId="26" xfId="42" applyNumberFormat="1" applyFont="1" applyBorder="1" applyAlignment="1">
      <alignment vertical="center"/>
    </xf>
    <xf numFmtId="14" fontId="0" fillId="0" borderId="26" xfId="0" applyNumberFormat="1" applyBorder="1"/>
    <xf numFmtId="165" fontId="0" fillId="0" borderId="10" xfId="0" applyNumberFormat="1" applyBorder="1"/>
    <xf numFmtId="14" fontId="0" fillId="36" borderId="26" xfId="42" applyNumberFormat="1" applyFont="1" applyFill="1" applyBorder="1" applyAlignment="1">
      <alignment vertical="center"/>
    </xf>
    <xf numFmtId="14" fontId="0" fillId="36" borderId="30" xfId="42" applyNumberFormat="1" applyFont="1" applyFill="1" applyBorder="1" applyAlignment="1">
      <alignment vertical="center"/>
    </xf>
    <xf numFmtId="165" fontId="28" fillId="0" borderId="19" xfId="0" applyNumberFormat="1" applyFont="1" applyBorder="1"/>
    <xf numFmtId="0" fontId="0" fillId="0" borderId="16" xfId="0" applyBorder="1"/>
    <xf numFmtId="14" fontId="0" fillId="36" borderId="10" xfId="42" applyNumberFormat="1" applyFont="1" applyFill="1" applyBorder="1" applyAlignment="1">
      <alignment vertical="center"/>
    </xf>
    <xf numFmtId="14" fontId="0" fillId="0" borderId="0" xfId="0" applyNumberFormat="1" applyBorder="1" applyAlignment="1">
      <alignment horizontal="center"/>
    </xf>
    <xf numFmtId="0" fontId="0" fillId="0" borderId="0" xfId="0" applyBorder="1" applyAlignment="1">
      <alignment horizontal="center"/>
    </xf>
    <xf numFmtId="44" fontId="0" fillId="0" borderId="10" xfId="42" applyFont="1" applyBorder="1" applyAlignment="1">
      <alignment wrapText="1"/>
    </xf>
    <xf numFmtId="44" fontId="0" fillId="0" borderId="10" xfId="42" applyFont="1" applyBorder="1"/>
    <xf numFmtId="0" fontId="0" fillId="34" borderId="0" xfId="0" applyFill="1" applyBorder="1" applyAlignment="1">
      <alignment horizontal="center" vertical="center" wrapText="1"/>
    </xf>
    <xf numFmtId="44" fontId="0" fillId="0" borderId="0" xfId="42" applyFont="1"/>
    <xf numFmtId="44" fontId="0" fillId="0" borderId="26" xfId="42" applyFont="1" applyBorder="1" applyAlignment="1">
      <alignment wrapText="1"/>
    </xf>
    <xf numFmtId="165" fontId="0" fillId="0" borderId="26" xfId="0" applyNumberFormat="1" applyBorder="1"/>
    <xf numFmtId="0" fontId="19" fillId="0" borderId="10" xfId="0" applyFont="1" applyBorder="1" applyAlignment="1" applyProtection="1">
      <alignment horizontal="center" vertical="center" wrapText="1"/>
      <protection locked="0"/>
    </xf>
    <xf numFmtId="49" fontId="18" fillId="33" borderId="12" xfId="0" applyNumberFormat="1" applyFont="1" applyFill="1" applyBorder="1" applyAlignment="1">
      <alignment horizontal="center" vertical="top" wrapText="1"/>
    </xf>
    <xf numFmtId="49" fontId="18" fillId="33" borderId="12" xfId="0" applyNumberFormat="1" applyFont="1" applyFill="1" applyBorder="1" applyAlignment="1">
      <alignment horizontal="center" vertical="top"/>
    </xf>
    <xf numFmtId="44" fontId="0" fillId="34" borderId="12" xfId="42" applyFont="1" applyFill="1" applyBorder="1" applyAlignment="1">
      <alignment vertical="center"/>
    </xf>
    <xf numFmtId="165" fontId="0" fillId="0" borderId="11" xfId="0" applyNumberFormat="1" applyBorder="1"/>
    <xf numFmtId="0" fontId="0" fillId="0" borderId="11" xfId="0" applyBorder="1" applyAlignment="1">
      <alignment wrapText="1"/>
    </xf>
    <xf numFmtId="0" fontId="0" fillId="0" borderId="11" xfId="0" applyBorder="1"/>
    <xf numFmtId="0" fontId="27" fillId="34" borderId="12" xfId="0" applyFont="1" applyFill="1" applyBorder="1" applyAlignment="1">
      <alignment horizontal="center" vertical="center"/>
    </xf>
    <xf numFmtId="0" fontId="27" fillId="34" borderId="12" xfId="0" applyFont="1" applyFill="1" applyBorder="1" applyAlignment="1">
      <alignment horizontal="left" wrapText="1"/>
    </xf>
    <xf numFmtId="0" fontId="27" fillId="34" borderId="12" xfId="0" applyFont="1" applyFill="1" applyBorder="1" applyAlignment="1">
      <alignment horizontal="center"/>
    </xf>
    <xf numFmtId="1" fontId="27" fillId="34" borderId="12" xfId="0" applyNumberFormat="1" applyFont="1" applyFill="1" applyBorder="1" applyAlignment="1">
      <alignment horizontal="center"/>
    </xf>
    <xf numFmtId="14" fontId="27" fillId="34" borderId="12" xfId="0" applyNumberFormat="1" applyFont="1" applyFill="1" applyBorder="1" applyAlignment="1">
      <alignment horizontal="center"/>
    </xf>
    <xf numFmtId="44" fontId="0" fillId="34" borderId="10" xfId="42" applyFont="1" applyFill="1" applyBorder="1" applyAlignment="1">
      <alignment vertical="center"/>
    </xf>
    <xf numFmtId="0" fontId="0" fillId="34" borderId="10" xfId="42" applyNumberFormat="1" applyFont="1" applyFill="1" applyBorder="1" applyAlignment="1">
      <alignment vertical="center"/>
    </xf>
    <xf numFmtId="49" fontId="18" fillId="33" borderId="12" xfId="0" applyNumberFormat="1" applyFont="1" applyFill="1" applyBorder="1" applyAlignment="1">
      <alignment horizontal="center" vertical="center"/>
    </xf>
    <xf numFmtId="0" fontId="0" fillId="0" borderId="12" xfId="0" applyBorder="1" applyAlignment="1">
      <alignment vertical="center"/>
    </xf>
    <xf numFmtId="0" fontId="18" fillId="0" borderId="11" xfId="0" applyNumberFormat="1" applyFont="1" applyFill="1" applyBorder="1" applyAlignment="1">
      <alignment horizontal="left" vertical="top"/>
    </xf>
    <xf numFmtId="44" fontId="0" fillId="0" borderId="11" xfId="42" applyFont="1" applyBorder="1"/>
    <xf numFmtId="0" fontId="0" fillId="0" borderId="11" xfId="0" applyBorder="1" applyAlignment="1">
      <alignment horizontal="left"/>
    </xf>
    <xf numFmtId="0" fontId="0" fillId="0" borderId="11" xfId="0" applyBorder="1" applyAlignment="1">
      <alignment horizontal="center"/>
    </xf>
    <xf numFmtId="44" fontId="0" fillId="0" borderId="12" xfId="42" applyFont="1" applyBorder="1"/>
    <xf numFmtId="0" fontId="24" fillId="34" borderId="19"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25" fillId="0" borderId="13" xfId="0" applyFont="1" applyBorder="1" applyAlignment="1" applyProtection="1">
      <alignment horizontal="center" vertical="center" wrapText="1"/>
      <protection locked="0"/>
    </xf>
    <xf numFmtId="0" fontId="25" fillId="0" borderId="14" xfId="0" applyFont="1" applyBorder="1" applyAlignment="1" applyProtection="1">
      <alignment horizontal="center" vertical="center" wrapText="1"/>
      <protection locked="0"/>
    </xf>
    <xf numFmtId="0" fontId="25" fillId="0" borderId="15" xfId="0" applyFont="1" applyBorder="1" applyAlignment="1" applyProtection="1">
      <alignment horizontal="center" vertical="center" wrapText="1"/>
      <protection locked="0"/>
    </xf>
    <xf numFmtId="0" fontId="25" fillId="0" borderId="16" xfId="0" applyFont="1" applyBorder="1" applyAlignment="1" applyProtection="1">
      <alignment horizontal="center" vertical="center" wrapText="1"/>
      <protection locked="0"/>
    </xf>
    <xf numFmtId="0" fontId="25" fillId="0" borderId="17" xfId="0" applyFont="1" applyBorder="1" applyAlignment="1" applyProtection="1">
      <alignment horizontal="center" vertical="center" wrapText="1"/>
      <protection locked="0"/>
    </xf>
    <xf numFmtId="0" fontId="25" fillId="0" borderId="18" xfId="0" applyFont="1" applyBorder="1" applyAlignment="1" applyProtection="1">
      <alignment horizontal="center" vertical="center" wrapText="1"/>
      <protection locked="0"/>
    </xf>
    <xf numFmtId="0" fontId="23" fillId="34" borderId="22" xfId="0" applyFont="1" applyFill="1" applyBorder="1" applyAlignment="1">
      <alignment horizontal="center" vertical="center" wrapText="1"/>
    </xf>
    <xf numFmtId="0" fontId="23" fillId="34" borderId="23" xfId="0" applyFont="1" applyFill="1" applyBorder="1" applyAlignment="1">
      <alignment horizontal="center" vertical="center" wrapText="1"/>
    </xf>
    <xf numFmtId="0" fontId="23" fillId="34" borderId="24" xfId="0" applyFont="1" applyFill="1" applyBorder="1" applyAlignment="1">
      <alignment horizontal="center" vertical="center" wrapText="1"/>
    </xf>
    <xf numFmtId="0" fontId="24" fillId="34" borderId="20" xfId="0" applyFont="1" applyFill="1" applyBorder="1" applyAlignment="1">
      <alignment horizontal="center" vertical="center" wrapText="1"/>
    </xf>
    <xf numFmtId="0" fontId="24" fillId="34" borderId="21" xfId="0" applyFont="1" applyFill="1" applyBorder="1" applyAlignment="1">
      <alignment horizontal="center" vertical="center" wrapText="1"/>
    </xf>
    <xf numFmtId="0" fontId="23" fillId="34" borderId="13" xfId="0" applyFont="1" applyFill="1" applyBorder="1" applyAlignment="1">
      <alignment horizontal="center" vertical="center" wrapText="1"/>
    </xf>
    <xf numFmtId="0" fontId="23" fillId="34" borderId="14" xfId="0" applyFont="1" applyFill="1" applyBorder="1" applyAlignment="1">
      <alignment horizontal="center" vertical="center" wrapText="1"/>
    </xf>
    <xf numFmtId="0" fontId="23" fillId="34" borderId="15" xfId="0" applyFont="1" applyFill="1" applyBorder="1" applyAlignment="1">
      <alignment horizontal="center" vertical="center" wrapText="1"/>
    </xf>
    <xf numFmtId="0" fontId="23" fillId="34" borderId="16" xfId="0" applyFont="1" applyFill="1" applyBorder="1" applyAlignment="1">
      <alignment horizontal="center" vertical="center" wrapText="1"/>
    </xf>
    <xf numFmtId="0" fontId="23" fillId="34" borderId="17" xfId="0" applyFont="1" applyFill="1" applyBorder="1" applyAlignment="1">
      <alignment horizontal="center" vertical="center" wrapText="1"/>
    </xf>
    <xf numFmtId="0" fontId="23" fillId="34" borderId="18" xfId="0" applyFont="1" applyFill="1" applyBorder="1" applyAlignment="1">
      <alignment horizontal="center" vertical="center" wrapText="1"/>
    </xf>
    <xf numFmtId="0" fontId="28" fillId="0" borderId="22" xfId="0" applyFont="1" applyBorder="1" applyAlignment="1">
      <alignment horizontal="right"/>
    </xf>
    <xf numFmtId="0" fontId="28" fillId="0" borderId="23" xfId="0" applyFont="1" applyBorder="1" applyAlignment="1">
      <alignment horizontal="right"/>
    </xf>
    <xf numFmtId="0" fontId="28" fillId="0" borderId="24" xfId="0" applyFont="1" applyBorder="1" applyAlignment="1">
      <alignment horizontal="right"/>
    </xf>
    <xf numFmtId="0" fontId="0" fillId="36" borderId="27" xfId="42" applyNumberFormat="1" applyFont="1" applyFill="1" applyBorder="1" applyAlignment="1">
      <alignment horizontal="center" vertical="center"/>
    </xf>
    <xf numFmtId="0" fontId="0" fillId="36" borderId="28" xfId="42" applyNumberFormat="1" applyFont="1" applyFill="1" applyBorder="1" applyAlignment="1">
      <alignment horizontal="center" vertical="center"/>
    </xf>
    <xf numFmtId="0" fontId="0" fillId="36" borderId="29" xfId="42" applyNumberFormat="1" applyFont="1" applyFill="1" applyBorder="1" applyAlignment="1">
      <alignment horizontal="center" vertical="center"/>
    </xf>
    <xf numFmtId="0" fontId="0" fillId="0" borderId="10" xfId="42" applyNumberFormat="1" applyFont="1" applyBorder="1" applyAlignment="1">
      <alignment horizontal="center" vertical="center"/>
    </xf>
    <xf numFmtId="0" fontId="0" fillId="0" borderId="26" xfId="0" applyBorder="1" applyAlignment="1">
      <alignment horizontal="right"/>
    </xf>
    <xf numFmtId="0" fontId="0" fillId="0" borderId="30" xfId="0" applyBorder="1" applyAlignment="1">
      <alignment horizontal="right"/>
    </xf>
    <xf numFmtId="0" fontId="0" fillId="0" borderId="31" xfId="0" applyBorder="1" applyAlignment="1">
      <alignment horizontal="right"/>
    </xf>
    <xf numFmtId="0" fontId="0" fillId="0" borderId="26" xfId="0" applyFill="1" applyBorder="1" applyAlignment="1">
      <alignment horizontal="right"/>
    </xf>
    <xf numFmtId="0" fontId="0" fillId="0" borderId="30" xfId="0" applyFill="1" applyBorder="1" applyAlignment="1">
      <alignment horizontal="right"/>
    </xf>
    <xf numFmtId="0" fontId="0" fillId="0" borderId="31" xfId="0" applyFill="1" applyBorder="1" applyAlignment="1">
      <alignment horizontal="right"/>
    </xf>
    <xf numFmtId="0" fontId="19" fillId="0" borderId="25" xfId="0" applyFont="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19" fillId="0" borderId="32" xfId="0" applyFont="1" applyBorder="1" applyAlignment="1" applyProtection="1">
      <alignment horizontal="center" vertical="center" wrapText="1"/>
      <protection locked="0"/>
    </xf>
    <xf numFmtId="0" fontId="19" fillId="0" borderId="33" xfId="0" applyFont="1" applyBorder="1" applyAlignment="1" applyProtection="1">
      <alignment horizontal="center" vertical="center" wrapText="1"/>
      <protection locked="0"/>
    </xf>
    <xf numFmtId="0" fontId="19" fillId="0" borderId="34"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wrapText="1"/>
      <protection locked="0"/>
    </xf>
    <xf numFmtId="0" fontId="19" fillId="0" borderId="15" xfId="0" applyFont="1" applyBorder="1" applyAlignment="1" applyProtection="1">
      <alignment horizontal="center" vertical="center" wrapText="1"/>
      <protection locked="0"/>
    </xf>
    <xf numFmtId="0" fontId="19" fillId="0" borderId="16" xfId="0" applyFont="1" applyBorder="1" applyAlignment="1" applyProtection="1">
      <alignment horizontal="center" vertical="center" wrapText="1"/>
      <protection locked="0"/>
    </xf>
    <xf numFmtId="0" fontId="19" fillId="0" borderId="17"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0" fillId="0" borderId="27" xfId="0" applyBorder="1" applyAlignment="1">
      <alignment horizontal="right"/>
    </xf>
    <xf numFmtId="0" fontId="0" fillId="0" borderId="35" xfId="0" applyBorder="1" applyAlignment="1">
      <alignment horizontal="right"/>
    </xf>
    <xf numFmtId="0" fontId="0" fillId="0" borderId="36" xfId="0" applyBorder="1" applyAlignment="1">
      <alignment horizontal="right"/>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0" xfId="0" applyBorder="1" applyAlignment="1">
      <alignment horizontal="right"/>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Monétaire" xfId="42" builtinId="4"/>
    <cellStyle name="Neutre" xfId="8" builtinId="28" customBuiltin="1"/>
    <cellStyle name="Normal" xfId="0" builtinId="0"/>
    <cellStyle name="Normal 2" xfId="43"/>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view="pageBreakPreview" zoomScale="60" zoomScaleNormal="100" workbookViewId="0">
      <selection activeCell="A6" sqref="A6:F10"/>
    </sheetView>
  </sheetViews>
  <sheetFormatPr baseColWidth="10" defaultRowHeight="15" x14ac:dyDescent="0.25"/>
  <cols>
    <col min="1" max="1" width="43.28515625" customWidth="1"/>
    <col min="2" max="2" width="16.85546875" customWidth="1"/>
    <col min="3" max="3" width="25.5703125" customWidth="1"/>
    <col min="4" max="4" width="15.28515625" customWidth="1"/>
    <col min="5" max="5" width="15.5703125" customWidth="1"/>
    <col min="6" max="6" width="25.5703125" customWidth="1"/>
  </cols>
  <sheetData>
    <row r="1" spans="1:12" x14ac:dyDescent="0.25">
      <c r="A1" s="104" t="s">
        <v>573</v>
      </c>
      <c r="B1" s="105"/>
      <c r="C1" s="105"/>
      <c r="D1" s="105"/>
      <c r="E1" s="105"/>
      <c r="F1" s="106"/>
    </row>
    <row r="2" spans="1:12" ht="15.75" thickBot="1" x14ac:dyDescent="0.3">
      <c r="A2" s="107"/>
      <c r="B2" s="108"/>
      <c r="C2" s="108"/>
      <c r="D2" s="108"/>
      <c r="E2" s="108"/>
      <c r="F2" s="109"/>
    </row>
    <row r="3" spans="1:12" x14ac:dyDescent="0.25">
      <c r="A3" s="11"/>
      <c r="B3" s="12"/>
      <c r="C3" s="12"/>
      <c r="D3" s="12"/>
      <c r="E3" s="12"/>
      <c r="F3" s="13"/>
    </row>
    <row r="4" spans="1:12" x14ac:dyDescent="0.25">
      <c r="A4" s="14"/>
      <c r="B4" s="15"/>
      <c r="C4" s="15"/>
      <c r="D4" s="15"/>
      <c r="E4" s="15"/>
      <c r="F4" s="16"/>
    </row>
    <row r="5" spans="1:12" ht="15.75" thickBot="1" x14ac:dyDescent="0.3">
      <c r="A5" s="17"/>
      <c r="B5" s="18"/>
      <c r="C5" s="18"/>
      <c r="D5" s="18"/>
      <c r="E5" s="18"/>
      <c r="F5" s="18"/>
    </row>
    <row r="6" spans="1:12" ht="45" customHeight="1" x14ac:dyDescent="0.25">
      <c r="A6" s="113" t="s">
        <v>574</v>
      </c>
      <c r="B6" s="115" t="s">
        <v>233</v>
      </c>
      <c r="C6" s="116"/>
      <c r="D6" s="116"/>
      <c r="E6" s="116"/>
      <c r="F6" s="117"/>
    </row>
    <row r="7" spans="1:12" ht="28.5" customHeight="1" thickBot="1" x14ac:dyDescent="0.3">
      <c r="A7" s="114"/>
      <c r="B7" s="118" t="s">
        <v>234</v>
      </c>
      <c r="C7" s="119"/>
      <c r="D7" s="119"/>
      <c r="E7" s="119"/>
      <c r="F7" s="120"/>
    </row>
    <row r="8" spans="1:12" ht="30.75" customHeight="1" x14ac:dyDescent="0.25">
      <c r="A8" s="113" t="s">
        <v>575</v>
      </c>
      <c r="B8" s="115" t="s">
        <v>576</v>
      </c>
      <c r="C8" s="116"/>
      <c r="D8" s="116"/>
      <c r="E8" s="116"/>
      <c r="F8" s="117"/>
    </row>
    <row r="9" spans="1:12" ht="39.75" customHeight="1" thickBot="1" x14ac:dyDescent="0.3">
      <c r="A9" s="114"/>
      <c r="B9" s="118"/>
      <c r="C9" s="119"/>
      <c r="D9" s="119"/>
      <c r="E9" s="119"/>
      <c r="F9" s="120"/>
      <c r="L9" s="1"/>
    </row>
    <row r="10" spans="1:12" ht="15.75" thickBot="1" x14ac:dyDescent="0.3">
      <c r="A10" s="101" t="s">
        <v>577</v>
      </c>
      <c r="B10" s="110" t="s">
        <v>232</v>
      </c>
      <c r="C10" s="111"/>
      <c r="D10" s="111"/>
      <c r="E10" s="111"/>
      <c r="F10" s="112"/>
    </row>
    <row r="13" spans="1:12" ht="47.25" customHeight="1" x14ac:dyDescent="0.25">
      <c r="B13" s="102"/>
      <c r="C13" s="102"/>
    </row>
    <row r="14" spans="1:12" x14ac:dyDescent="0.25">
      <c r="B14" s="103"/>
      <c r="C14" s="103"/>
    </row>
    <row r="15" spans="1:12" x14ac:dyDescent="0.25">
      <c r="B15" s="103"/>
      <c r="C15" s="103"/>
    </row>
  </sheetData>
  <mergeCells count="10">
    <mergeCell ref="B13:C13"/>
    <mergeCell ref="B14:C14"/>
    <mergeCell ref="B15:C15"/>
    <mergeCell ref="A1:F2"/>
    <mergeCell ref="B10:F10"/>
    <mergeCell ref="A6:A7"/>
    <mergeCell ref="B6:F6"/>
    <mergeCell ref="B7:F7"/>
    <mergeCell ref="A8:A9"/>
    <mergeCell ref="B8:F9"/>
  </mergeCells>
  <pageMargins left="0.70866141732283472" right="0.70866141732283472" top="0.74803149606299213" bottom="0.74803149606299213" header="0.31496062992125984" footer="0.31496062992125984"/>
  <pageSetup paperSize="9" scale="92" orientation="landscape" r:id="rId1"/>
  <headerFooter>
    <oddHeader>&amp;C&amp;F&amp;R2025-GHTA-0093</oddHeader>
    <oddFooter>&amp;C&amp;A&amp;R&amp;P/&amp;N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view="pageBreakPreview" topLeftCell="A43" zoomScale="60" zoomScaleNormal="100" workbookViewId="0">
      <selection activeCell="M85" sqref="M85"/>
    </sheetView>
  </sheetViews>
  <sheetFormatPr baseColWidth="10" defaultRowHeight="15" x14ac:dyDescent="0.25"/>
  <cols>
    <col min="1" max="1" width="10.85546875" style="23" bestFit="1" customWidth="1"/>
    <col min="2" max="2" width="36.85546875" bestFit="1" customWidth="1"/>
    <col min="3" max="3" width="15.5703125" bestFit="1" customWidth="1"/>
    <col min="4" max="4" width="24.28515625" bestFit="1" customWidth="1"/>
    <col min="5" max="5" width="21.28515625" bestFit="1" customWidth="1"/>
    <col min="6" max="6" width="26.140625" bestFit="1" customWidth="1"/>
    <col min="7" max="7" width="14" customWidth="1"/>
    <col min="8" max="8" width="19" customWidth="1"/>
    <col min="9" max="9" width="17.85546875" customWidth="1"/>
    <col min="10" max="10" width="14" customWidth="1"/>
  </cols>
  <sheetData>
    <row r="1" spans="1:10" ht="15" customHeight="1" x14ac:dyDescent="0.25">
      <c r="A1" s="134" t="s">
        <v>579</v>
      </c>
      <c r="B1" s="135"/>
      <c r="C1" s="135"/>
      <c r="D1" s="135"/>
      <c r="E1" s="135"/>
      <c r="F1" s="135"/>
      <c r="G1" s="135"/>
      <c r="H1" s="135"/>
      <c r="I1" s="135"/>
      <c r="J1" s="135"/>
    </row>
    <row r="2" spans="1:10" x14ac:dyDescent="0.25">
      <c r="A2" s="134"/>
      <c r="B2" s="135"/>
      <c r="C2" s="135"/>
      <c r="D2" s="135"/>
      <c r="E2" s="135"/>
      <c r="F2" s="135"/>
      <c r="G2" s="135"/>
      <c r="H2" s="135"/>
      <c r="I2" s="135"/>
      <c r="J2" s="135"/>
    </row>
    <row r="3" spans="1:10" ht="81.75" customHeight="1" x14ac:dyDescent="0.25">
      <c r="A3" s="19" t="s">
        <v>70</v>
      </c>
      <c r="B3" s="5" t="s">
        <v>71</v>
      </c>
      <c r="C3" s="5" t="s">
        <v>72</v>
      </c>
      <c r="D3" s="5" t="s">
        <v>44</v>
      </c>
      <c r="E3" s="5" t="s">
        <v>73</v>
      </c>
      <c r="F3" s="5" t="s">
        <v>225</v>
      </c>
      <c r="G3" s="63" t="s">
        <v>235</v>
      </c>
      <c r="H3" s="19" t="s">
        <v>553</v>
      </c>
      <c r="I3" s="21" t="s">
        <v>554</v>
      </c>
      <c r="J3" s="21" t="s">
        <v>555</v>
      </c>
    </row>
    <row r="4" spans="1:10" x14ac:dyDescent="0.25">
      <c r="A4" s="8" t="s">
        <v>252</v>
      </c>
      <c r="B4" s="6" t="s">
        <v>439</v>
      </c>
      <c r="C4" s="24">
        <v>41628.664645833334</v>
      </c>
      <c r="D4" s="8" t="s">
        <v>316</v>
      </c>
      <c r="E4" s="8" t="s">
        <v>189</v>
      </c>
      <c r="F4" s="8" t="s">
        <v>227</v>
      </c>
      <c r="G4" s="124"/>
      <c r="H4" s="66">
        <v>0</v>
      </c>
      <c r="I4" s="8"/>
      <c r="J4" s="8"/>
    </row>
    <row r="5" spans="1:10" x14ac:dyDescent="0.25">
      <c r="A5" s="8" t="s">
        <v>253</v>
      </c>
      <c r="B5" s="6" t="s">
        <v>439</v>
      </c>
      <c r="C5" s="24">
        <v>41628.66464584491</v>
      </c>
      <c r="D5" s="8" t="s">
        <v>316</v>
      </c>
      <c r="E5" s="8" t="s">
        <v>215</v>
      </c>
      <c r="F5" s="8" t="s">
        <v>227</v>
      </c>
      <c r="G5" s="125"/>
      <c r="H5" s="66">
        <v>0</v>
      </c>
      <c r="I5" s="8"/>
      <c r="J5" s="8"/>
    </row>
    <row r="6" spans="1:10" x14ac:dyDescent="0.25">
      <c r="A6" s="8" t="s">
        <v>254</v>
      </c>
      <c r="B6" s="6" t="s">
        <v>439</v>
      </c>
      <c r="C6" s="24">
        <v>41628.664645868055</v>
      </c>
      <c r="D6" s="8" t="s">
        <v>316</v>
      </c>
      <c r="E6" s="8" t="s">
        <v>187</v>
      </c>
      <c r="F6" s="8" t="s">
        <v>227</v>
      </c>
      <c r="G6" s="125"/>
      <c r="H6" s="66">
        <v>0</v>
      </c>
      <c r="I6" s="8"/>
      <c r="J6" s="8"/>
    </row>
    <row r="7" spans="1:10" x14ac:dyDescent="0.25">
      <c r="A7" s="8" t="s">
        <v>255</v>
      </c>
      <c r="B7" s="6" t="s">
        <v>439</v>
      </c>
      <c r="C7" s="24">
        <v>41628.664645879631</v>
      </c>
      <c r="D7" s="8" t="s">
        <v>316</v>
      </c>
      <c r="E7" s="8" t="s">
        <v>190</v>
      </c>
      <c r="F7" s="8" t="s">
        <v>227</v>
      </c>
      <c r="G7" s="125"/>
      <c r="H7" s="66">
        <v>0</v>
      </c>
      <c r="I7" s="8"/>
      <c r="J7" s="8"/>
    </row>
    <row r="8" spans="1:10" x14ac:dyDescent="0.25">
      <c r="A8" s="8" t="s">
        <v>256</v>
      </c>
      <c r="B8" s="6" t="s">
        <v>439</v>
      </c>
      <c r="C8" s="24">
        <v>41628.664645891207</v>
      </c>
      <c r="D8" s="8" t="s">
        <v>316</v>
      </c>
      <c r="E8" s="8" t="s">
        <v>188</v>
      </c>
      <c r="F8" s="8" t="s">
        <v>227</v>
      </c>
      <c r="G8" s="125"/>
      <c r="H8" s="66">
        <v>0</v>
      </c>
      <c r="I8" s="8"/>
      <c r="J8" s="8"/>
    </row>
    <row r="9" spans="1:10" x14ac:dyDescent="0.25">
      <c r="A9" s="8" t="s">
        <v>257</v>
      </c>
      <c r="B9" s="6" t="s">
        <v>439</v>
      </c>
      <c r="C9" s="24">
        <v>41628.664645914352</v>
      </c>
      <c r="D9" s="8" t="s">
        <v>316</v>
      </c>
      <c r="E9" s="8" t="s">
        <v>213</v>
      </c>
      <c r="F9" s="8" t="s">
        <v>227</v>
      </c>
      <c r="G9" s="125"/>
      <c r="H9" s="66">
        <v>0</v>
      </c>
      <c r="I9" s="8"/>
      <c r="J9" s="8"/>
    </row>
    <row r="10" spans="1:10" x14ac:dyDescent="0.25">
      <c r="A10" s="8" t="s">
        <v>258</v>
      </c>
      <c r="B10" s="6" t="s">
        <v>439</v>
      </c>
      <c r="C10" s="24">
        <v>41628.664645925928</v>
      </c>
      <c r="D10" s="8" t="s">
        <v>316</v>
      </c>
      <c r="E10" s="8" t="s">
        <v>191</v>
      </c>
      <c r="F10" s="8" t="s">
        <v>227</v>
      </c>
      <c r="G10" s="125"/>
      <c r="H10" s="66">
        <v>0</v>
      </c>
      <c r="I10" s="8"/>
      <c r="J10" s="8"/>
    </row>
    <row r="11" spans="1:10" x14ac:dyDescent="0.25">
      <c r="A11" s="8" t="s">
        <v>259</v>
      </c>
      <c r="B11" s="6" t="s">
        <v>439</v>
      </c>
      <c r="C11" s="24">
        <v>41628.664645937497</v>
      </c>
      <c r="D11" s="8" t="s">
        <v>316</v>
      </c>
      <c r="E11" s="8" t="s">
        <v>191</v>
      </c>
      <c r="F11" s="8" t="s">
        <v>227</v>
      </c>
      <c r="G11" s="125"/>
      <c r="H11" s="66">
        <v>0</v>
      </c>
      <c r="I11" s="8"/>
      <c r="J11" s="8"/>
    </row>
    <row r="12" spans="1:10" x14ac:dyDescent="0.25">
      <c r="A12" s="128" t="s">
        <v>556</v>
      </c>
      <c r="B12" s="129"/>
      <c r="C12" s="129"/>
      <c r="D12" s="129"/>
      <c r="E12" s="129"/>
      <c r="F12" s="130"/>
      <c r="G12" s="125"/>
      <c r="H12" s="66">
        <f>SUM(H4:H11)</f>
        <v>0</v>
      </c>
      <c r="I12" s="8"/>
      <c r="J12" s="8"/>
    </row>
    <row r="13" spans="1:10" x14ac:dyDescent="0.25">
      <c r="A13" s="8" t="s">
        <v>260</v>
      </c>
      <c r="B13" s="6" t="s">
        <v>439</v>
      </c>
      <c r="C13" s="24">
        <v>41628.664645937497</v>
      </c>
      <c r="D13" s="8" t="s">
        <v>186</v>
      </c>
      <c r="E13" s="8" t="s">
        <v>192</v>
      </c>
      <c r="F13" s="8" t="s">
        <v>227</v>
      </c>
      <c r="G13" s="125"/>
      <c r="H13" s="66">
        <v>0</v>
      </c>
      <c r="I13" s="8"/>
      <c r="J13" s="8"/>
    </row>
    <row r="14" spans="1:10" x14ac:dyDescent="0.25">
      <c r="A14" s="8" t="s">
        <v>261</v>
      </c>
      <c r="B14" s="6" t="s">
        <v>439</v>
      </c>
      <c r="C14" s="24">
        <v>41628.664645949073</v>
      </c>
      <c r="D14" s="8" t="s">
        <v>186</v>
      </c>
      <c r="E14" s="8" t="s">
        <v>214</v>
      </c>
      <c r="F14" s="8" t="s">
        <v>227</v>
      </c>
      <c r="G14" s="125"/>
      <c r="H14" s="66">
        <v>0</v>
      </c>
      <c r="I14" s="8"/>
      <c r="J14" s="8"/>
    </row>
    <row r="15" spans="1:10" x14ac:dyDescent="0.25">
      <c r="A15" s="8" t="s">
        <v>262</v>
      </c>
      <c r="B15" s="6" t="s">
        <v>439</v>
      </c>
      <c r="C15" s="24">
        <v>41628.664645960649</v>
      </c>
      <c r="D15" s="8" t="s">
        <v>186</v>
      </c>
      <c r="E15" s="8" t="s">
        <v>193</v>
      </c>
      <c r="F15" s="8" t="s">
        <v>227</v>
      </c>
      <c r="G15" s="125"/>
      <c r="H15" s="66">
        <v>0</v>
      </c>
      <c r="I15" s="8"/>
      <c r="J15" s="8"/>
    </row>
    <row r="16" spans="1:10" x14ac:dyDescent="0.25">
      <c r="A16" s="128" t="s">
        <v>557</v>
      </c>
      <c r="B16" s="129"/>
      <c r="C16" s="129"/>
      <c r="D16" s="129"/>
      <c r="E16" s="129"/>
      <c r="F16" s="130"/>
      <c r="G16" s="125"/>
      <c r="H16" s="66">
        <f>SUM(H13:H15)</f>
        <v>0</v>
      </c>
      <c r="I16" s="8"/>
      <c r="J16" s="8"/>
    </row>
    <row r="17" spans="1:10" x14ac:dyDescent="0.25">
      <c r="A17" s="8" t="s">
        <v>263</v>
      </c>
      <c r="B17" s="6" t="s">
        <v>439</v>
      </c>
      <c r="C17" s="24">
        <v>44943.664645960649</v>
      </c>
      <c r="D17" s="8" t="s">
        <v>317</v>
      </c>
      <c r="E17" s="8" t="s">
        <v>319</v>
      </c>
      <c r="F17" s="8" t="s">
        <v>227</v>
      </c>
      <c r="G17" s="125"/>
      <c r="H17" s="66">
        <v>0</v>
      </c>
      <c r="I17" s="8"/>
      <c r="J17" s="8"/>
    </row>
    <row r="18" spans="1:10" x14ac:dyDescent="0.25">
      <c r="A18" s="8" t="s">
        <v>264</v>
      </c>
      <c r="B18" s="6" t="s">
        <v>439</v>
      </c>
      <c r="C18" s="24">
        <v>44943.664645972225</v>
      </c>
      <c r="D18" s="8" t="s">
        <v>317</v>
      </c>
      <c r="E18" s="8" t="s">
        <v>320</v>
      </c>
      <c r="F18" s="8" t="s">
        <v>227</v>
      </c>
      <c r="G18" s="125"/>
      <c r="H18" s="66">
        <v>0</v>
      </c>
      <c r="I18" s="8"/>
      <c r="J18" s="8"/>
    </row>
    <row r="19" spans="1:10" x14ac:dyDescent="0.25">
      <c r="A19" s="8" t="s">
        <v>265</v>
      </c>
      <c r="B19" s="6" t="s">
        <v>439</v>
      </c>
      <c r="C19" s="24">
        <v>44944.664645972225</v>
      </c>
      <c r="D19" s="8" t="s">
        <v>317</v>
      </c>
      <c r="E19" s="8" t="s">
        <v>321</v>
      </c>
      <c r="F19" s="8" t="s">
        <v>227</v>
      </c>
      <c r="G19" s="125"/>
      <c r="H19" s="66">
        <v>0</v>
      </c>
      <c r="I19" s="8"/>
      <c r="J19" s="8"/>
    </row>
    <row r="20" spans="1:10" x14ac:dyDescent="0.25">
      <c r="A20" s="8" t="s">
        <v>266</v>
      </c>
      <c r="B20" s="6" t="s">
        <v>439</v>
      </c>
      <c r="C20" s="24">
        <v>44944.664645983794</v>
      </c>
      <c r="D20" s="8" t="s">
        <v>317</v>
      </c>
      <c r="E20" s="8" t="s">
        <v>322</v>
      </c>
      <c r="F20" s="8" t="s">
        <v>227</v>
      </c>
      <c r="G20" s="125"/>
      <c r="H20" s="66">
        <v>0</v>
      </c>
      <c r="I20" s="8"/>
      <c r="J20" s="8"/>
    </row>
    <row r="21" spans="1:10" x14ac:dyDescent="0.25">
      <c r="A21" s="8" t="s">
        <v>267</v>
      </c>
      <c r="B21" s="6" t="s">
        <v>439</v>
      </c>
      <c r="C21" s="24">
        <v>44944.66464599537</v>
      </c>
      <c r="D21" s="8" t="s">
        <v>317</v>
      </c>
      <c r="E21" s="8" t="s">
        <v>323</v>
      </c>
      <c r="F21" s="8" t="s">
        <v>227</v>
      </c>
      <c r="G21" s="125"/>
      <c r="H21" s="66">
        <v>0</v>
      </c>
      <c r="I21" s="8"/>
      <c r="J21" s="8"/>
    </row>
    <row r="22" spans="1:10" x14ac:dyDescent="0.25">
      <c r="A22" s="8" t="s">
        <v>268</v>
      </c>
      <c r="B22" s="6" t="s">
        <v>439</v>
      </c>
      <c r="C22" s="24">
        <v>44943.66464599537</v>
      </c>
      <c r="D22" s="8" t="s">
        <v>317</v>
      </c>
      <c r="E22" s="8" t="s">
        <v>324</v>
      </c>
      <c r="F22" s="8" t="s">
        <v>227</v>
      </c>
      <c r="G22" s="125"/>
      <c r="H22" s="66">
        <v>0</v>
      </c>
      <c r="I22" s="8"/>
      <c r="J22" s="8"/>
    </row>
    <row r="23" spans="1:10" x14ac:dyDescent="0.25">
      <c r="A23" s="8" t="s">
        <v>269</v>
      </c>
      <c r="B23" s="6" t="s">
        <v>439</v>
      </c>
      <c r="C23" s="24">
        <v>44943.664646006946</v>
      </c>
      <c r="D23" s="8" t="s">
        <v>317</v>
      </c>
      <c r="E23" s="8" t="s">
        <v>325</v>
      </c>
      <c r="F23" s="8" t="s">
        <v>227</v>
      </c>
      <c r="G23" s="125"/>
      <c r="H23" s="66">
        <v>0</v>
      </c>
      <c r="I23" s="8"/>
      <c r="J23" s="8"/>
    </row>
    <row r="24" spans="1:10" x14ac:dyDescent="0.25">
      <c r="A24" s="8" t="s">
        <v>270</v>
      </c>
      <c r="B24" s="6" t="s">
        <v>439</v>
      </c>
      <c r="C24" s="24">
        <v>44943.664646006946</v>
      </c>
      <c r="D24" s="8" t="s">
        <v>317</v>
      </c>
      <c r="E24" s="8" t="s">
        <v>326</v>
      </c>
      <c r="F24" s="8" t="s">
        <v>227</v>
      </c>
      <c r="G24" s="125"/>
      <c r="H24" s="66">
        <v>0</v>
      </c>
      <c r="I24" s="8"/>
      <c r="J24" s="8"/>
    </row>
    <row r="25" spans="1:10" x14ac:dyDescent="0.25">
      <c r="A25" s="8" t="s">
        <v>271</v>
      </c>
      <c r="B25" s="6" t="s">
        <v>439</v>
      </c>
      <c r="C25" s="24">
        <v>44943.664646018522</v>
      </c>
      <c r="D25" s="8" t="s">
        <v>317</v>
      </c>
      <c r="E25" s="8" t="s">
        <v>327</v>
      </c>
      <c r="F25" s="8" t="s">
        <v>227</v>
      </c>
      <c r="G25" s="125"/>
      <c r="H25" s="66">
        <v>0</v>
      </c>
      <c r="I25" s="8"/>
      <c r="J25" s="8"/>
    </row>
    <row r="26" spans="1:10" x14ac:dyDescent="0.25">
      <c r="A26" s="8" t="s">
        <v>272</v>
      </c>
      <c r="B26" s="6" t="s">
        <v>439</v>
      </c>
      <c r="C26" s="24">
        <v>44943.664646018522</v>
      </c>
      <c r="D26" s="8" t="s">
        <v>317</v>
      </c>
      <c r="E26" s="8" t="s">
        <v>328</v>
      </c>
      <c r="F26" s="8" t="s">
        <v>227</v>
      </c>
      <c r="G26" s="125"/>
      <c r="H26" s="66">
        <v>0</v>
      </c>
      <c r="I26" s="8"/>
      <c r="J26" s="8"/>
    </row>
    <row r="27" spans="1:10" x14ac:dyDescent="0.25">
      <c r="A27" s="8" t="s">
        <v>273</v>
      </c>
      <c r="B27" s="6" t="s">
        <v>439</v>
      </c>
      <c r="C27" s="24">
        <v>44943.664646030091</v>
      </c>
      <c r="D27" s="8" t="s">
        <v>317</v>
      </c>
      <c r="E27" s="8" t="s">
        <v>329</v>
      </c>
      <c r="F27" s="8" t="s">
        <v>227</v>
      </c>
      <c r="G27" s="125"/>
      <c r="H27" s="66">
        <v>0</v>
      </c>
      <c r="I27" s="8"/>
      <c r="J27" s="8"/>
    </row>
    <row r="28" spans="1:10" x14ac:dyDescent="0.25">
      <c r="A28" s="8" t="s">
        <v>274</v>
      </c>
      <c r="B28" s="6" t="s">
        <v>439</v>
      </c>
      <c r="C28" s="24">
        <v>44943.664646041667</v>
      </c>
      <c r="D28" s="8" t="s">
        <v>317</v>
      </c>
      <c r="E28" s="8" t="s">
        <v>330</v>
      </c>
      <c r="F28" s="8" t="s">
        <v>227</v>
      </c>
      <c r="G28" s="125"/>
      <c r="H28" s="66">
        <v>0</v>
      </c>
      <c r="I28" s="8"/>
      <c r="J28" s="8"/>
    </row>
    <row r="29" spans="1:10" x14ac:dyDescent="0.25">
      <c r="A29" s="8" t="s">
        <v>275</v>
      </c>
      <c r="B29" s="6" t="s">
        <v>439</v>
      </c>
      <c r="C29" s="24">
        <v>44943.664646041667</v>
      </c>
      <c r="D29" s="8" t="s">
        <v>317</v>
      </c>
      <c r="E29" s="8" t="s">
        <v>331</v>
      </c>
      <c r="F29" s="8" t="s">
        <v>227</v>
      </c>
      <c r="G29" s="125"/>
      <c r="H29" s="66">
        <v>0</v>
      </c>
      <c r="I29" s="8"/>
      <c r="J29" s="8"/>
    </row>
    <row r="30" spans="1:10" x14ac:dyDescent="0.25">
      <c r="A30" s="8" t="s">
        <v>276</v>
      </c>
      <c r="B30" s="6" t="s">
        <v>439</v>
      </c>
      <c r="C30" s="24">
        <v>44943.664646053243</v>
      </c>
      <c r="D30" s="8" t="s">
        <v>317</v>
      </c>
      <c r="E30" s="8" t="s">
        <v>332</v>
      </c>
      <c r="F30" s="8" t="s">
        <v>227</v>
      </c>
      <c r="G30" s="125"/>
      <c r="H30" s="66">
        <v>0</v>
      </c>
      <c r="I30" s="8"/>
      <c r="J30" s="8"/>
    </row>
    <row r="31" spans="1:10" x14ac:dyDescent="0.25">
      <c r="A31" s="8" t="s">
        <v>277</v>
      </c>
      <c r="B31" s="6" t="s">
        <v>439</v>
      </c>
      <c r="C31" s="24">
        <v>44943.664646064812</v>
      </c>
      <c r="D31" s="8" t="s">
        <v>317</v>
      </c>
      <c r="E31" s="8" t="s">
        <v>333</v>
      </c>
      <c r="F31" s="8" t="s">
        <v>227</v>
      </c>
      <c r="G31" s="125"/>
      <c r="H31" s="66">
        <v>0</v>
      </c>
      <c r="I31" s="8"/>
      <c r="J31" s="8"/>
    </row>
    <row r="32" spans="1:10" x14ac:dyDescent="0.25">
      <c r="A32" s="8" t="s">
        <v>278</v>
      </c>
      <c r="B32" s="6" t="s">
        <v>439</v>
      </c>
      <c r="C32" s="24">
        <v>44943.664646064812</v>
      </c>
      <c r="D32" s="8" t="s">
        <v>317</v>
      </c>
      <c r="E32" s="8" t="s">
        <v>334</v>
      </c>
      <c r="F32" s="8" t="s">
        <v>227</v>
      </c>
      <c r="G32" s="125"/>
      <c r="H32" s="66">
        <v>0</v>
      </c>
      <c r="I32" s="8"/>
      <c r="J32" s="8"/>
    </row>
    <row r="33" spans="1:10" x14ac:dyDescent="0.25">
      <c r="A33" s="8" t="s">
        <v>279</v>
      </c>
      <c r="B33" s="6" t="s">
        <v>439</v>
      </c>
      <c r="C33" s="24">
        <v>44943.664646076388</v>
      </c>
      <c r="D33" s="8" t="s">
        <v>317</v>
      </c>
      <c r="E33" s="8" t="s">
        <v>335</v>
      </c>
      <c r="F33" s="8" t="s">
        <v>227</v>
      </c>
      <c r="G33" s="125"/>
      <c r="H33" s="66">
        <v>0</v>
      </c>
      <c r="I33" s="8"/>
      <c r="J33" s="8"/>
    </row>
    <row r="34" spans="1:10" x14ac:dyDescent="0.25">
      <c r="A34" s="8" t="s">
        <v>280</v>
      </c>
      <c r="B34" s="6" t="s">
        <v>439</v>
      </c>
      <c r="C34" s="24">
        <v>44943.664646076388</v>
      </c>
      <c r="D34" s="8" t="s">
        <v>317</v>
      </c>
      <c r="E34" s="8" t="s">
        <v>336</v>
      </c>
      <c r="F34" s="8" t="s">
        <v>227</v>
      </c>
      <c r="G34" s="125"/>
      <c r="H34" s="66">
        <v>0</v>
      </c>
      <c r="I34" s="8"/>
      <c r="J34" s="8"/>
    </row>
    <row r="35" spans="1:10" x14ac:dyDescent="0.25">
      <c r="A35" s="8" t="s">
        <v>281</v>
      </c>
      <c r="B35" s="6" t="s">
        <v>439</v>
      </c>
      <c r="C35" s="24">
        <v>44943.664646087964</v>
      </c>
      <c r="D35" s="8" t="s">
        <v>317</v>
      </c>
      <c r="E35" s="8" t="s">
        <v>337</v>
      </c>
      <c r="F35" s="8" t="s">
        <v>227</v>
      </c>
      <c r="G35" s="125"/>
      <c r="H35" s="66">
        <v>0</v>
      </c>
      <c r="I35" s="8"/>
      <c r="J35" s="8"/>
    </row>
    <row r="36" spans="1:10" x14ac:dyDescent="0.25">
      <c r="A36" s="8" t="s">
        <v>282</v>
      </c>
      <c r="B36" s="6" t="s">
        <v>439</v>
      </c>
      <c r="C36" s="24">
        <v>45134.664646215278</v>
      </c>
      <c r="D36" s="8" t="s">
        <v>317</v>
      </c>
      <c r="E36" s="8" t="s">
        <v>338</v>
      </c>
      <c r="F36" s="8" t="s">
        <v>227</v>
      </c>
      <c r="G36" s="125"/>
      <c r="H36" s="66">
        <v>0</v>
      </c>
      <c r="I36" s="8"/>
      <c r="J36" s="8"/>
    </row>
    <row r="37" spans="1:10" x14ac:dyDescent="0.25">
      <c r="A37" s="8" t="s">
        <v>283</v>
      </c>
      <c r="B37" s="6" t="s">
        <v>439</v>
      </c>
      <c r="C37" s="24">
        <v>45134.664646226855</v>
      </c>
      <c r="D37" s="8" t="s">
        <v>317</v>
      </c>
      <c r="E37" s="8" t="s">
        <v>339</v>
      </c>
      <c r="F37" s="8" t="s">
        <v>227</v>
      </c>
      <c r="G37" s="125"/>
      <c r="H37" s="66">
        <v>0</v>
      </c>
      <c r="I37" s="8"/>
      <c r="J37" s="8"/>
    </row>
    <row r="38" spans="1:10" x14ac:dyDescent="0.25">
      <c r="A38" s="8" t="s">
        <v>284</v>
      </c>
      <c r="B38" s="6" t="s">
        <v>439</v>
      </c>
      <c r="C38" s="24">
        <v>45134.664646226855</v>
      </c>
      <c r="D38" s="8" t="s">
        <v>317</v>
      </c>
      <c r="E38" s="8" t="s">
        <v>340</v>
      </c>
      <c r="F38" s="8" t="s">
        <v>227</v>
      </c>
      <c r="G38" s="125"/>
      <c r="H38" s="66">
        <v>0</v>
      </c>
      <c r="I38" s="8"/>
      <c r="J38" s="8"/>
    </row>
    <row r="39" spans="1:10" x14ac:dyDescent="0.25">
      <c r="A39" s="8" t="s">
        <v>285</v>
      </c>
      <c r="B39" s="6" t="s">
        <v>439</v>
      </c>
      <c r="C39" s="24">
        <v>45134.664648344908</v>
      </c>
      <c r="D39" s="8" t="s">
        <v>317</v>
      </c>
      <c r="E39" s="8" t="s">
        <v>341</v>
      </c>
      <c r="F39" s="8" t="s">
        <v>227</v>
      </c>
      <c r="G39" s="125"/>
      <c r="H39" s="66">
        <v>0</v>
      </c>
      <c r="I39" s="8"/>
      <c r="J39" s="8"/>
    </row>
    <row r="40" spans="1:10" x14ac:dyDescent="0.25">
      <c r="A40" s="8" t="s">
        <v>286</v>
      </c>
      <c r="B40" s="6" t="s">
        <v>439</v>
      </c>
      <c r="C40" s="24">
        <v>45134.664648356484</v>
      </c>
      <c r="D40" s="8" t="s">
        <v>317</v>
      </c>
      <c r="E40" s="8" t="s">
        <v>342</v>
      </c>
      <c r="F40" s="8" t="s">
        <v>227</v>
      </c>
      <c r="G40" s="125"/>
      <c r="H40" s="66">
        <v>0</v>
      </c>
      <c r="I40" s="8"/>
      <c r="J40" s="8"/>
    </row>
    <row r="41" spans="1:10" x14ac:dyDescent="0.25">
      <c r="A41" s="8" t="s">
        <v>287</v>
      </c>
      <c r="B41" s="6" t="s">
        <v>439</v>
      </c>
      <c r="C41" s="24">
        <v>45134.664648368052</v>
      </c>
      <c r="D41" s="8" t="s">
        <v>317</v>
      </c>
      <c r="E41" s="8" t="s">
        <v>343</v>
      </c>
      <c r="F41" s="8" t="s">
        <v>227</v>
      </c>
      <c r="G41" s="125"/>
      <c r="H41" s="66">
        <v>0</v>
      </c>
      <c r="I41" s="8"/>
      <c r="J41" s="8"/>
    </row>
    <row r="42" spans="1:10" x14ac:dyDescent="0.25">
      <c r="A42" s="8" t="s">
        <v>288</v>
      </c>
      <c r="B42" s="6" t="s">
        <v>439</v>
      </c>
      <c r="C42" s="24">
        <v>45134.664648379628</v>
      </c>
      <c r="D42" s="8" t="s">
        <v>317</v>
      </c>
      <c r="E42" s="8" t="s">
        <v>344</v>
      </c>
      <c r="F42" s="8" t="s">
        <v>227</v>
      </c>
      <c r="G42" s="125"/>
      <c r="H42" s="66">
        <v>0</v>
      </c>
      <c r="I42" s="8"/>
      <c r="J42" s="8"/>
    </row>
    <row r="43" spans="1:10" x14ac:dyDescent="0.25">
      <c r="A43" s="8" t="s">
        <v>289</v>
      </c>
      <c r="B43" s="6" t="s">
        <v>439</v>
      </c>
      <c r="C43" s="24">
        <v>45134.664648391205</v>
      </c>
      <c r="D43" s="8" t="s">
        <v>317</v>
      </c>
      <c r="E43" s="8" t="s">
        <v>345</v>
      </c>
      <c r="F43" s="8" t="s">
        <v>227</v>
      </c>
      <c r="G43" s="125"/>
      <c r="H43" s="66">
        <v>0</v>
      </c>
      <c r="I43" s="8"/>
      <c r="J43" s="8"/>
    </row>
    <row r="44" spans="1:10" x14ac:dyDescent="0.25">
      <c r="A44" s="8" t="s">
        <v>290</v>
      </c>
      <c r="B44" s="6" t="s">
        <v>439</v>
      </c>
      <c r="C44" s="24">
        <v>45134.664648391205</v>
      </c>
      <c r="D44" s="8" t="s">
        <v>317</v>
      </c>
      <c r="E44" s="8" t="s">
        <v>346</v>
      </c>
      <c r="F44" s="8" t="s">
        <v>227</v>
      </c>
      <c r="G44" s="125"/>
      <c r="H44" s="66">
        <v>0</v>
      </c>
      <c r="I44" s="8"/>
      <c r="J44" s="8"/>
    </row>
    <row r="45" spans="1:10" x14ac:dyDescent="0.25">
      <c r="A45" s="8" t="s">
        <v>291</v>
      </c>
      <c r="B45" s="6" t="s">
        <v>439</v>
      </c>
      <c r="C45" s="24">
        <v>45134.664648402781</v>
      </c>
      <c r="D45" s="8" t="s">
        <v>317</v>
      </c>
      <c r="E45" s="8" t="s">
        <v>347</v>
      </c>
      <c r="F45" s="8" t="s">
        <v>227</v>
      </c>
      <c r="G45" s="125"/>
      <c r="H45" s="66">
        <v>0</v>
      </c>
      <c r="I45" s="8"/>
      <c r="J45" s="8"/>
    </row>
    <row r="46" spans="1:10" x14ac:dyDescent="0.25">
      <c r="A46" s="8" t="s">
        <v>292</v>
      </c>
      <c r="B46" s="6" t="s">
        <v>439</v>
      </c>
      <c r="C46" s="24">
        <v>45134.664648414349</v>
      </c>
      <c r="D46" s="8" t="s">
        <v>317</v>
      </c>
      <c r="E46" s="8" t="s">
        <v>348</v>
      </c>
      <c r="F46" s="8" t="s">
        <v>227</v>
      </c>
      <c r="G46" s="125"/>
      <c r="H46" s="66">
        <v>0</v>
      </c>
      <c r="I46" s="8"/>
      <c r="J46" s="8"/>
    </row>
    <row r="47" spans="1:10" x14ac:dyDescent="0.25">
      <c r="A47" s="8" t="s">
        <v>293</v>
      </c>
      <c r="B47" s="6" t="s">
        <v>439</v>
      </c>
      <c r="C47" s="24">
        <v>45134.664648414349</v>
      </c>
      <c r="D47" s="8" t="s">
        <v>317</v>
      </c>
      <c r="E47" s="8" t="s">
        <v>349</v>
      </c>
      <c r="F47" s="8" t="s">
        <v>227</v>
      </c>
      <c r="G47" s="125"/>
      <c r="H47" s="66">
        <v>0</v>
      </c>
      <c r="I47" s="8"/>
      <c r="J47" s="8"/>
    </row>
    <row r="48" spans="1:10" x14ac:dyDescent="0.25">
      <c r="A48" s="8" t="s">
        <v>294</v>
      </c>
      <c r="B48" s="6" t="s">
        <v>439</v>
      </c>
      <c r="C48" s="24">
        <v>45134.664648425925</v>
      </c>
      <c r="D48" s="8" t="s">
        <v>317</v>
      </c>
      <c r="E48" s="8" t="s">
        <v>350</v>
      </c>
      <c r="F48" s="8" t="s">
        <v>227</v>
      </c>
      <c r="G48" s="125"/>
      <c r="H48" s="66">
        <v>0</v>
      </c>
      <c r="I48" s="8"/>
      <c r="J48" s="8"/>
    </row>
    <row r="49" spans="1:10" x14ac:dyDescent="0.25">
      <c r="A49" s="8" t="s">
        <v>295</v>
      </c>
      <c r="B49" s="6" t="s">
        <v>439</v>
      </c>
      <c r="C49" s="24">
        <v>45134.664648437501</v>
      </c>
      <c r="D49" s="8" t="s">
        <v>317</v>
      </c>
      <c r="E49" s="8" t="s">
        <v>351</v>
      </c>
      <c r="F49" s="8" t="s">
        <v>227</v>
      </c>
      <c r="G49" s="125"/>
      <c r="H49" s="66">
        <v>0</v>
      </c>
      <c r="I49" s="8"/>
      <c r="J49" s="8"/>
    </row>
    <row r="50" spans="1:10" x14ac:dyDescent="0.25">
      <c r="A50" s="8" t="s">
        <v>296</v>
      </c>
      <c r="B50" s="6" t="s">
        <v>439</v>
      </c>
      <c r="C50" s="24">
        <v>45134.664648449078</v>
      </c>
      <c r="D50" s="8" t="s">
        <v>317</v>
      </c>
      <c r="E50" s="8" t="s">
        <v>352</v>
      </c>
      <c r="F50" s="8" t="s">
        <v>227</v>
      </c>
      <c r="G50" s="125"/>
      <c r="H50" s="66">
        <v>0</v>
      </c>
      <c r="I50" s="8"/>
      <c r="J50" s="8"/>
    </row>
    <row r="51" spans="1:10" x14ac:dyDescent="0.25">
      <c r="A51" s="8" t="s">
        <v>297</v>
      </c>
      <c r="B51" s="6" t="s">
        <v>439</v>
      </c>
      <c r="C51" s="24">
        <v>45134.664648460646</v>
      </c>
      <c r="D51" s="8" t="s">
        <v>317</v>
      </c>
      <c r="E51" s="8" t="s">
        <v>353</v>
      </c>
      <c r="F51" s="8" t="s">
        <v>227</v>
      </c>
      <c r="G51" s="125"/>
      <c r="H51" s="66">
        <v>0</v>
      </c>
      <c r="I51" s="8"/>
      <c r="J51" s="8"/>
    </row>
    <row r="52" spans="1:10" x14ac:dyDescent="0.25">
      <c r="A52" s="8" t="s">
        <v>298</v>
      </c>
      <c r="B52" s="6" t="s">
        <v>439</v>
      </c>
      <c r="C52" s="24">
        <v>45134.664648460646</v>
      </c>
      <c r="D52" s="8" t="s">
        <v>317</v>
      </c>
      <c r="E52" s="8" t="s">
        <v>354</v>
      </c>
      <c r="F52" s="8" t="s">
        <v>227</v>
      </c>
      <c r="G52" s="125"/>
      <c r="H52" s="66">
        <v>0</v>
      </c>
      <c r="I52" s="8"/>
      <c r="J52" s="8"/>
    </row>
    <row r="53" spans="1:10" x14ac:dyDescent="0.25">
      <c r="A53" s="8" t="s">
        <v>299</v>
      </c>
      <c r="B53" s="6" t="s">
        <v>439</v>
      </c>
      <c r="C53" s="24">
        <v>45134.664648472222</v>
      </c>
      <c r="D53" s="8" t="s">
        <v>317</v>
      </c>
      <c r="E53" s="8" t="s">
        <v>355</v>
      </c>
      <c r="F53" s="8" t="s">
        <v>227</v>
      </c>
      <c r="G53" s="125"/>
      <c r="H53" s="66">
        <v>0</v>
      </c>
      <c r="I53" s="8"/>
      <c r="J53" s="8"/>
    </row>
    <row r="54" spans="1:10" x14ac:dyDescent="0.25">
      <c r="A54" s="8" t="s">
        <v>300</v>
      </c>
      <c r="B54" s="6" t="s">
        <v>439</v>
      </c>
      <c r="C54" s="24">
        <v>45134.664648483798</v>
      </c>
      <c r="D54" s="8" t="s">
        <v>317</v>
      </c>
      <c r="E54" s="8" t="s">
        <v>356</v>
      </c>
      <c r="F54" s="8" t="s">
        <v>227</v>
      </c>
      <c r="G54" s="125"/>
      <c r="H54" s="66">
        <v>0</v>
      </c>
      <c r="I54" s="8"/>
      <c r="J54" s="8"/>
    </row>
    <row r="55" spans="1:10" x14ac:dyDescent="0.25">
      <c r="A55" s="8" t="s">
        <v>301</v>
      </c>
      <c r="B55" s="6" t="s">
        <v>439</v>
      </c>
      <c r="C55" s="24">
        <v>45134.664648483798</v>
      </c>
      <c r="D55" s="8" t="s">
        <v>317</v>
      </c>
      <c r="E55" s="8" t="s">
        <v>357</v>
      </c>
      <c r="F55" s="8" t="s">
        <v>227</v>
      </c>
      <c r="G55" s="125"/>
      <c r="H55" s="66">
        <v>0</v>
      </c>
      <c r="I55" s="8"/>
      <c r="J55" s="8"/>
    </row>
    <row r="56" spans="1:10" x14ac:dyDescent="0.25">
      <c r="A56" s="8" t="s">
        <v>302</v>
      </c>
      <c r="B56" s="6" t="s">
        <v>439</v>
      </c>
      <c r="C56" s="24">
        <v>45134.664648495367</v>
      </c>
      <c r="D56" s="8" t="s">
        <v>317</v>
      </c>
      <c r="E56" s="8" t="s">
        <v>358</v>
      </c>
      <c r="F56" s="8" t="s">
        <v>227</v>
      </c>
      <c r="G56" s="125"/>
      <c r="H56" s="66">
        <v>0</v>
      </c>
      <c r="I56" s="8"/>
      <c r="J56" s="8"/>
    </row>
    <row r="57" spans="1:10" x14ac:dyDescent="0.25">
      <c r="A57" s="8" t="s">
        <v>303</v>
      </c>
      <c r="B57" s="6" t="s">
        <v>439</v>
      </c>
      <c r="C57" s="24">
        <v>45134.664648506943</v>
      </c>
      <c r="D57" s="8" t="s">
        <v>317</v>
      </c>
      <c r="E57" s="8" t="s">
        <v>359</v>
      </c>
      <c r="F57" s="8" t="s">
        <v>227</v>
      </c>
      <c r="G57" s="125"/>
      <c r="H57" s="66">
        <v>0</v>
      </c>
      <c r="I57" s="8"/>
      <c r="J57" s="8"/>
    </row>
    <row r="58" spans="1:10" x14ac:dyDescent="0.25">
      <c r="A58" s="8" t="s">
        <v>304</v>
      </c>
      <c r="B58" s="6" t="s">
        <v>439</v>
      </c>
      <c r="C58" s="24">
        <v>45134.664648518519</v>
      </c>
      <c r="D58" s="8" t="s">
        <v>317</v>
      </c>
      <c r="E58" s="8" t="s">
        <v>360</v>
      </c>
      <c r="F58" s="8" t="s">
        <v>227</v>
      </c>
      <c r="G58" s="125"/>
      <c r="H58" s="66">
        <v>0</v>
      </c>
      <c r="I58" s="8"/>
      <c r="J58" s="8"/>
    </row>
    <row r="59" spans="1:10" x14ac:dyDescent="0.25">
      <c r="A59" s="8" t="s">
        <v>305</v>
      </c>
      <c r="B59" s="6" t="s">
        <v>439</v>
      </c>
      <c r="C59" s="24">
        <v>45134.664648518519</v>
      </c>
      <c r="D59" s="8" t="s">
        <v>317</v>
      </c>
      <c r="E59" s="8" t="s">
        <v>361</v>
      </c>
      <c r="F59" s="8" t="s">
        <v>227</v>
      </c>
      <c r="G59" s="125"/>
      <c r="H59" s="66">
        <v>0</v>
      </c>
      <c r="I59" s="8"/>
      <c r="J59" s="8"/>
    </row>
    <row r="60" spans="1:10" x14ac:dyDescent="0.25">
      <c r="A60" s="8" t="s">
        <v>306</v>
      </c>
      <c r="B60" s="6" t="s">
        <v>439</v>
      </c>
      <c r="C60" s="24">
        <v>45134.664648564816</v>
      </c>
      <c r="D60" s="8" t="s">
        <v>318</v>
      </c>
      <c r="E60" s="8" t="s">
        <v>362</v>
      </c>
      <c r="F60" s="8" t="s">
        <v>227</v>
      </c>
      <c r="G60" s="126"/>
      <c r="H60" s="66">
        <v>0</v>
      </c>
      <c r="I60" s="8"/>
      <c r="J60" s="8"/>
    </row>
    <row r="61" spans="1:10" x14ac:dyDescent="0.25">
      <c r="A61" s="8" t="s">
        <v>307</v>
      </c>
      <c r="B61" s="6" t="s">
        <v>439</v>
      </c>
      <c r="C61" s="24">
        <v>45398.664648680555</v>
      </c>
      <c r="D61" s="8" t="s">
        <v>317</v>
      </c>
      <c r="E61" s="8" t="s">
        <v>363</v>
      </c>
      <c r="F61" s="8" t="s">
        <v>227</v>
      </c>
      <c r="G61" s="64">
        <v>46128</v>
      </c>
      <c r="H61" s="66">
        <v>0</v>
      </c>
      <c r="I61" s="8"/>
      <c r="J61" s="8"/>
    </row>
    <row r="62" spans="1:10" x14ac:dyDescent="0.25">
      <c r="A62" s="8" t="s">
        <v>308</v>
      </c>
      <c r="B62" s="6" t="s">
        <v>439</v>
      </c>
      <c r="C62" s="24">
        <v>45398.664648680555</v>
      </c>
      <c r="D62" s="8" t="s">
        <v>317</v>
      </c>
      <c r="E62" s="8" t="s">
        <v>364</v>
      </c>
      <c r="F62" s="8" t="s">
        <v>227</v>
      </c>
      <c r="G62" s="64">
        <v>46128</v>
      </c>
      <c r="H62" s="66">
        <v>0</v>
      </c>
      <c r="I62" s="8"/>
      <c r="J62" s="8"/>
    </row>
    <row r="63" spans="1:10" x14ac:dyDescent="0.25">
      <c r="A63" s="8" t="s">
        <v>309</v>
      </c>
      <c r="B63" s="6" t="s">
        <v>439</v>
      </c>
      <c r="C63" s="24">
        <v>45398.664648692131</v>
      </c>
      <c r="D63" s="8" t="s">
        <v>317</v>
      </c>
      <c r="E63" s="8" t="s">
        <v>365</v>
      </c>
      <c r="F63" s="8" t="s">
        <v>227</v>
      </c>
      <c r="G63" s="64">
        <v>46128</v>
      </c>
      <c r="H63" s="66">
        <v>0</v>
      </c>
      <c r="I63" s="8"/>
      <c r="J63" s="8"/>
    </row>
    <row r="64" spans="1:10" x14ac:dyDescent="0.25">
      <c r="A64" s="8" t="s">
        <v>310</v>
      </c>
      <c r="B64" s="6" t="s">
        <v>439</v>
      </c>
      <c r="C64" s="24">
        <v>45398.664648692131</v>
      </c>
      <c r="D64" s="8" t="s">
        <v>317</v>
      </c>
      <c r="E64" s="8" t="s">
        <v>366</v>
      </c>
      <c r="F64" s="8" t="s">
        <v>227</v>
      </c>
      <c r="G64" s="64">
        <v>46128</v>
      </c>
      <c r="H64" s="66">
        <v>0</v>
      </c>
      <c r="I64" s="8"/>
      <c r="J64" s="8"/>
    </row>
    <row r="65" spans="1:10" x14ac:dyDescent="0.25">
      <c r="A65" s="8" t="s">
        <v>311</v>
      </c>
      <c r="B65" s="6" t="s">
        <v>439</v>
      </c>
      <c r="C65" s="24">
        <v>45398.664648703707</v>
      </c>
      <c r="D65" s="8" t="s">
        <v>317</v>
      </c>
      <c r="E65" s="8" t="s">
        <v>367</v>
      </c>
      <c r="F65" s="8" t="s">
        <v>227</v>
      </c>
      <c r="G65" s="64">
        <v>46128</v>
      </c>
      <c r="H65" s="66">
        <v>0</v>
      </c>
      <c r="I65" s="8"/>
      <c r="J65" s="8"/>
    </row>
    <row r="66" spans="1:10" x14ac:dyDescent="0.25">
      <c r="A66" s="8" t="s">
        <v>312</v>
      </c>
      <c r="B66" s="6" t="s">
        <v>439</v>
      </c>
      <c r="C66" s="24">
        <v>45398.664650451392</v>
      </c>
      <c r="D66" s="8" t="s">
        <v>317</v>
      </c>
      <c r="E66" s="8" t="s">
        <v>368</v>
      </c>
      <c r="F66" s="8" t="s">
        <v>227</v>
      </c>
      <c r="G66" s="64">
        <v>46128</v>
      </c>
      <c r="H66" s="66">
        <v>0</v>
      </c>
      <c r="I66" s="8"/>
      <c r="J66" s="8"/>
    </row>
    <row r="67" spans="1:10" x14ac:dyDescent="0.25">
      <c r="A67" s="8" t="s">
        <v>313</v>
      </c>
      <c r="B67" s="6" t="s">
        <v>439</v>
      </c>
      <c r="C67" s="24">
        <v>45398.664650451392</v>
      </c>
      <c r="D67" s="8" t="s">
        <v>317</v>
      </c>
      <c r="E67" s="8" t="s">
        <v>369</v>
      </c>
      <c r="F67" s="8" t="s">
        <v>227</v>
      </c>
      <c r="G67" s="64">
        <v>46128</v>
      </c>
      <c r="H67" s="66">
        <v>0</v>
      </c>
      <c r="I67" s="8"/>
      <c r="J67" s="8"/>
    </row>
    <row r="68" spans="1:10" x14ac:dyDescent="0.25">
      <c r="A68" s="8" t="s">
        <v>314</v>
      </c>
      <c r="B68" s="6" t="s">
        <v>439</v>
      </c>
      <c r="C68" s="24">
        <v>45398.664650462961</v>
      </c>
      <c r="D68" s="8" t="s">
        <v>317</v>
      </c>
      <c r="E68" s="8" t="s">
        <v>370</v>
      </c>
      <c r="F68" s="8" t="s">
        <v>227</v>
      </c>
      <c r="G68" s="64">
        <v>46128</v>
      </c>
      <c r="H68" s="66">
        <v>0</v>
      </c>
      <c r="I68" s="8"/>
      <c r="J68" s="8"/>
    </row>
    <row r="69" spans="1:10" x14ac:dyDescent="0.25">
      <c r="A69" s="128" t="s">
        <v>558</v>
      </c>
      <c r="B69" s="129"/>
      <c r="C69" s="129"/>
      <c r="D69" s="129"/>
      <c r="E69" s="129"/>
      <c r="F69" s="130"/>
      <c r="G69" s="67"/>
      <c r="H69" s="66">
        <f>SUM(H17:H68)</f>
        <v>0</v>
      </c>
      <c r="I69" s="8"/>
      <c r="J69" s="8"/>
    </row>
    <row r="70" spans="1:10" x14ac:dyDescent="0.25">
      <c r="A70" s="8" t="s">
        <v>315</v>
      </c>
      <c r="B70" s="8" t="s">
        <v>46</v>
      </c>
      <c r="C70" s="24">
        <v>45405.664418194443</v>
      </c>
      <c r="D70" s="8" t="s">
        <v>440</v>
      </c>
      <c r="E70" s="8" t="s">
        <v>441</v>
      </c>
      <c r="F70" s="8" t="s">
        <v>442</v>
      </c>
      <c r="G70" s="65">
        <v>46135</v>
      </c>
      <c r="H70" s="66">
        <v>0</v>
      </c>
      <c r="I70" s="8"/>
      <c r="J70" s="8"/>
    </row>
    <row r="71" spans="1:10" x14ac:dyDescent="0.25">
      <c r="A71" s="8" t="s">
        <v>443</v>
      </c>
      <c r="B71" s="8" t="s">
        <v>444</v>
      </c>
      <c r="C71" s="24">
        <v>45443.664418206019</v>
      </c>
      <c r="D71" s="8" t="s">
        <v>445</v>
      </c>
      <c r="E71" s="8" t="s">
        <v>446</v>
      </c>
      <c r="F71" s="8" t="s">
        <v>447</v>
      </c>
      <c r="G71" s="65">
        <v>45808</v>
      </c>
      <c r="H71" s="66">
        <v>0</v>
      </c>
      <c r="I71" s="8"/>
      <c r="J71" s="8"/>
    </row>
    <row r="72" spans="1:10" x14ac:dyDescent="0.25">
      <c r="A72" s="8" t="s">
        <v>448</v>
      </c>
      <c r="B72" s="8" t="s">
        <v>449</v>
      </c>
      <c r="C72" s="24">
        <v>45699.664421759262</v>
      </c>
      <c r="D72" s="8" t="s">
        <v>450</v>
      </c>
      <c r="E72" s="8" t="s">
        <v>451</v>
      </c>
      <c r="F72" s="8" t="s">
        <v>227</v>
      </c>
      <c r="G72" s="65">
        <v>46428</v>
      </c>
      <c r="H72" s="66">
        <v>0</v>
      </c>
      <c r="I72" s="8"/>
      <c r="J72" s="8"/>
    </row>
    <row r="73" spans="1:10" x14ac:dyDescent="0.25">
      <c r="A73" s="8" t="s">
        <v>452</v>
      </c>
      <c r="B73" s="8" t="s">
        <v>453</v>
      </c>
      <c r="C73" s="24">
        <v>45443.664421006943</v>
      </c>
      <c r="D73" s="8">
        <v>91553</v>
      </c>
      <c r="E73" s="8" t="s">
        <v>454</v>
      </c>
      <c r="F73" s="8" t="s">
        <v>447</v>
      </c>
      <c r="G73" s="65">
        <v>45808</v>
      </c>
      <c r="H73" s="66">
        <v>0</v>
      </c>
      <c r="I73" s="8"/>
      <c r="J73" s="8"/>
    </row>
    <row r="74" spans="1:10" x14ac:dyDescent="0.25">
      <c r="A74" s="128" t="s">
        <v>559</v>
      </c>
      <c r="B74" s="129"/>
      <c r="C74" s="129"/>
      <c r="D74" s="129"/>
      <c r="E74" s="129"/>
      <c r="F74" s="130"/>
      <c r="G74" s="67"/>
      <c r="H74" s="66">
        <f>SUM(H70:H73,H69,H16,H12)</f>
        <v>0</v>
      </c>
      <c r="I74" s="8"/>
      <c r="J74" s="8"/>
    </row>
    <row r="75" spans="1:10" x14ac:dyDescent="0.25">
      <c r="A75" s="131" t="s">
        <v>563</v>
      </c>
      <c r="B75" s="132"/>
      <c r="C75" s="132"/>
      <c r="D75" s="132"/>
      <c r="E75" s="132"/>
      <c r="F75" s="133"/>
      <c r="G75" s="67"/>
      <c r="H75" s="66">
        <v>0</v>
      </c>
      <c r="I75" s="8"/>
      <c r="J75" s="8"/>
    </row>
    <row r="76" spans="1:10" x14ac:dyDescent="0.25">
      <c r="A76" s="128" t="s">
        <v>564</v>
      </c>
      <c r="B76" s="129"/>
      <c r="C76" s="129"/>
      <c r="D76" s="129"/>
      <c r="E76" s="129"/>
      <c r="F76" s="130"/>
      <c r="G76" s="67"/>
      <c r="H76" s="66">
        <f>H75+H74</f>
        <v>0</v>
      </c>
      <c r="I76" s="8"/>
      <c r="J76" s="8"/>
    </row>
    <row r="77" spans="1:10" ht="15" customHeight="1" x14ac:dyDescent="0.25">
      <c r="A77" s="134" t="s">
        <v>583</v>
      </c>
      <c r="B77" s="135"/>
      <c r="C77" s="135"/>
      <c r="D77" s="135"/>
      <c r="E77" s="135"/>
      <c r="F77" s="135"/>
      <c r="G77" s="135"/>
      <c r="H77" s="135"/>
      <c r="I77" s="135"/>
      <c r="J77" s="135"/>
    </row>
    <row r="78" spans="1:10" x14ac:dyDescent="0.25">
      <c r="A78" s="134"/>
      <c r="B78" s="135"/>
      <c r="C78" s="135"/>
      <c r="D78" s="135"/>
      <c r="E78" s="135"/>
      <c r="F78" s="135"/>
      <c r="G78" s="135"/>
      <c r="H78" s="135"/>
      <c r="I78" s="135"/>
      <c r="J78" s="135"/>
    </row>
    <row r="79" spans="1:10" ht="60" x14ac:dyDescent="0.25">
      <c r="A79" s="19" t="s">
        <v>70</v>
      </c>
      <c r="B79" s="5" t="s">
        <v>71</v>
      </c>
      <c r="C79" s="5" t="s">
        <v>72</v>
      </c>
      <c r="D79" s="5" t="s">
        <v>44</v>
      </c>
      <c r="E79" s="5" t="s">
        <v>73</v>
      </c>
      <c r="F79" s="5" t="s">
        <v>225</v>
      </c>
      <c r="G79" s="21" t="s">
        <v>235</v>
      </c>
      <c r="H79" s="19" t="s">
        <v>553</v>
      </c>
      <c r="I79" s="21" t="s">
        <v>554</v>
      </c>
      <c r="J79" s="21" t="s">
        <v>555</v>
      </c>
    </row>
    <row r="80" spans="1:10" ht="15.75" thickBot="1" x14ac:dyDescent="0.3">
      <c r="A80" s="28" t="s">
        <v>371</v>
      </c>
      <c r="B80" s="6" t="s">
        <v>46</v>
      </c>
      <c r="C80" s="7">
        <v>44019</v>
      </c>
      <c r="D80" s="6">
        <v>411</v>
      </c>
      <c r="E80" s="6" t="s">
        <v>216</v>
      </c>
      <c r="F80" s="6" t="s">
        <v>227</v>
      </c>
      <c r="G80" s="70"/>
      <c r="H80" s="66">
        <v>0</v>
      </c>
      <c r="I80" s="8"/>
      <c r="J80" s="8"/>
    </row>
    <row r="81" spans="1:10" x14ac:dyDescent="0.25">
      <c r="A81" s="128" t="s">
        <v>559</v>
      </c>
      <c r="B81" s="129"/>
      <c r="C81" s="129"/>
      <c r="D81" s="129"/>
      <c r="E81" s="129"/>
      <c r="F81" s="130"/>
      <c r="G81" s="67"/>
      <c r="H81" s="66">
        <f>H80</f>
        <v>0</v>
      </c>
      <c r="I81" s="8"/>
      <c r="J81" s="8"/>
    </row>
    <row r="82" spans="1:10" ht="15" customHeight="1" x14ac:dyDescent="0.25">
      <c r="A82" s="134" t="s">
        <v>584</v>
      </c>
      <c r="B82" s="135"/>
      <c r="C82" s="135"/>
      <c r="D82" s="135"/>
      <c r="E82" s="135"/>
      <c r="F82" s="135"/>
      <c r="G82" s="135"/>
      <c r="H82" s="135"/>
      <c r="I82" s="135"/>
      <c r="J82" s="135"/>
    </row>
    <row r="83" spans="1:10" x14ac:dyDescent="0.25">
      <c r="A83" s="134"/>
      <c r="B83" s="135"/>
      <c r="C83" s="135"/>
      <c r="D83" s="135"/>
      <c r="E83" s="135"/>
      <c r="F83" s="135"/>
      <c r="G83" s="135"/>
      <c r="H83" s="135"/>
      <c r="I83" s="135"/>
      <c r="J83" s="135"/>
    </row>
    <row r="84" spans="1:10" s="22" customFormat="1" ht="60" x14ac:dyDescent="0.25">
      <c r="A84" s="21" t="s">
        <v>70</v>
      </c>
      <c r="B84" s="20" t="s">
        <v>71</v>
      </c>
      <c r="C84" s="20" t="s">
        <v>72</v>
      </c>
      <c r="D84" s="20" t="s">
        <v>44</v>
      </c>
      <c r="E84" s="20" t="s">
        <v>73</v>
      </c>
      <c r="F84" s="20" t="s">
        <v>225</v>
      </c>
      <c r="G84" s="21" t="s">
        <v>235</v>
      </c>
      <c r="H84" s="19" t="s">
        <v>553</v>
      </c>
      <c r="I84" s="21" t="s">
        <v>554</v>
      </c>
      <c r="J84" s="21" t="s">
        <v>555</v>
      </c>
    </row>
    <row r="85" spans="1:10" x14ac:dyDescent="0.25">
      <c r="A85" s="8" t="s">
        <v>372</v>
      </c>
      <c r="B85" s="6" t="s">
        <v>46</v>
      </c>
      <c r="C85" s="24">
        <v>40239.681020960648</v>
      </c>
      <c r="D85" s="8" t="s">
        <v>126</v>
      </c>
      <c r="E85" s="8" t="s">
        <v>218</v>
      </c>
      <c r="F85" s="6" t="s">
        <v>227</v>
      </c>
      <c r="G85" s="127"/>
      <c r="H85" s="66">
        <v>0</v>
      </c>
      <c r="I85" s="8"/>
      <c r="J85" s="8"/>
    </row>
    <row r="86" spans="1:10" x14ac:dyDescent="0.25">
      <c r="A86" s="8" t="s">
        <v>373</v>
      </c>
      <c r="B86" s="6" t="s">
        <v>46</v>
      </c>
      <c r="C86" s="24">
        <v>40239.681020960648</v>
      </c>
      <c r="D86" s="8" t="s">
        <v>126</v>
      </c>
      <c r="E86" s="8" t="s">
        <v>219</v>
      </c>
      <c r="F86" s="6" t="s">
        <v>227</v>
      </c>
      <c r="G86" s="127"/>
      <c r="H86" s="66">
        <v>0</v>
      </c>
      <c r="I86" s="8"/>
      <c r="J86" s="8"/>
    </row>
    <row r="87" spans="1:10" x14ac:dyDescent="0.25">
      <c r="A87" s="8" t="s">
        <v>374</v>
      </c>
      <c r="B87" s="6" t="s">
        <v>46</v>
      </c>
      <c r="C87" s="24">
        <v>40239.681020960648</v>
      </c>
      <c r="D87" s="8" t="s">
        <v>126</v>
      </c>
      <c r="E87" s="8" t="s">
        <v>220</v>
      </c>
      <c r="F87" s="6" t="s">
        <v>227</v>
      </c>
      <c r="G87" s="127"/>
      <c r="H87" s="66">
        <v>0</v>
      </c>
      <c r="I87" s="8"/>
      <c r="J87" s="8"/>
    </row>
    <row r="88" spans="1:10" x14ac:dyDescent="0.25">
      <c r="A88" s="8" t="s">
        <v>375</v>
      </c>
      <c r="B88" s="6" t="s">
        <v>46</v>
      </c>
      <c r="C88" s="24">
        <v>40239.681020972224</v>
      </c>
      <c r="D88" s="8" t="s">
        <v>126</v>
      </c>
      <c r="E88" s="8" t="s">
        <v>221</v>
      </c>
      <c r="F88" s="6" t="s">
        <v>227</v>
      </c>
      <c r="G88" s="127"/>
      <c r="H88" s="66">
        <v>0</v>
      </c>
      <c r="I88" s="8"/>
      <c r="J88" s="8"/>
    </row>
    <row r="89" spans="1:10" x14ac:dyDescent="0.25">
      <c r="A89" s="8" t="s">
        <v>376</v>
      </c>
      <c r="B89" s="6" t="s">
        <v>46</v>
      </c>
      <c r="C89" s="24">
        <v>40239.681020972224</v>
      </c>
      <c r="D89" s="8" t="s">
        <v>126</v>
      </c>
      <c r="E89" s="8" t="s">
        <v>222</v>
      </c>
      <c r="F89" s="6" t="s">
        <v>227</v>
      </c>
      <c r="G89" s="127"/>
      <c r="H89" s="66">
        <v>0</v>
      </c>
      <c r="I89" s="8"/>
      <c r="J89" s="8"/>
    </row>
    <row r="90" spans="1:10" x14ac:dyDescent="0.25">
      <c r="A90" s="8" t="s">
        <v>377</v>
      </c>
      <c r="B90" s="6" t="s">
        <v>46</v>
      </c>
      <c r="C90" s="24">
        <v>45405.681020983793</v>
      </c>
      <c r="D90" s="8" t="s">
        <v>317</v>
      </c>
      <c r="E90" s="8" t="s">
        <v>378</v>
      </c>
      <c r="F90" s="6" t="s">
        <v>227</v>
      </c>
      <c r="G90" s="127"/>
      <c r="H90" s="66">
        <v>0</v>
      </c>
      <c r="I90" s="8"/>
      <c r="J90" s="8"/>
    </row>
    <row r="91" spans="1:10" x14ac:dyDescent="0.25">
      <c r="A91" s="128" t="s">
        <v>559</v>
      </c>
      <c r="B91" s="129"/>
      <c r="C91" s="129"/>
      <c r="D91" s="129"/>
      <c r="E91" s="129"/>
      <c r="F91" s="130"/>
      <c r="G91" s="67"/>
      <c r="H91" s="66">
        <f>SUM(H85:H90)</f>
        <v>0</v>
      </c>
      <c r="I91" s="8"/>
      <c r="J91" s="8"/>
    </row>
    <row r="93" spans="1:10" ht="15" customHeight="1" x14ac:dyDescent="0.25">
      <c r="A93" s="134" t="s">
        <v>585</v>
      </c>
      <c r="B93" s="135"/>
      <c r="C93" s="135"/>
      <c r="D93" s="135"/>
      <c r="E93" s="135"/>
      <c r="F93" s="135"/>
      <c r="G93" s="135"/>
      <c r="H93" s="135"/>
      <c r="I93" s="135"/>
      <c r="J93" s="135"/>
    </row>
    <row r="94" spans="1:10" x14ac:dyDescent="0.25">
      <c r="A94" s="134"/>
      <c r="B94" s="135"/>
      <c r="C94" s="135"/>
      <c r="D94" s="135"/>
      <c r="E94" s="135"/>
      <c r="F94" s="135"/>
      <c r="G94" s="135"/>
      <c r="H94" s="135"/>
      <c r="I94" s="135"/>
      <c r="J94" s="135"/>
    </row>
    <row r="95" spans="1:10" s="22" customFormat="1" ht="60" x14ac:dyDescent="0.25">
      <c r="A95" s="21" t="s">
        <v>70</v>
      </c>
      <c r="B95" s="20" t="s">
        <v>71</v>
      </c>
      <c r="C95" s="20" t="s">
        <v>72</v>
      </c>
      <c r="D95" s="20" t="s">
        <v>44</v>
      </c>
      <c r="E95" s="20" t="s">
        <v>73</v>
      </c>
      <c r="F95" s="20" t="s">
        <v>225</v>
      </c>
      <c r="G95" s="21" t="s">
        <v>235</v>
      </c>
      <c r="H95" s="19" t="s">
        <v>553</v>
      </c>
      <c r="I95" s="21" t="s">
        <v>554</v>
      </c>
      <c r="J95" s="21" t="s">
        <v>555</v>
      </c>
    </row>
    <row r="96" spans="1:10" x14ac:dyDescent="0.25">
      <c r="A96" s="28" t="s">
        <v>379</v>
      </c>
      <c r="B96" s="6" t="s">
        <v>46</v>
      </c>
      <c r="C96" s="7">
        <v>45615</v>
      </c>
      <c r="D96" s="6">
        <v>411</v>
      </c>
      <c r="E96" s="9" t="s">
        <v>380</v>
      </c>
      <c r="F96" s="6" t="s">
        <v>227</v>
      </c>
      <c r="G96" s="2"/>
      <c r="H96" s="66">
        <v>0</v>
      </c>
      <c r="I96" s="8"/>
      <c r="J96" s="8"/>
    </row>
    <row r="97" spans="1:10" x14ac:dyDescent="0.25">
      <c r="A97" s="128" t="s">
        <v>559</v>
      </c>
      <c r="B97" s="129"/>
      <c r="C97" s="129"/>
      <c r="D97" s="129"/>
      <c r="E97" s="129"/>
      <c r="F97" s="130"/>
      <c r="G97" s="67"/>
      <c r="H97" s="66">
        <f>H96</f>
        <v>0</v>
      </c>
      <c r="I97" s="8"/>
      <c r="J97" s="8"/>
    </row>
    <row r="98" spans="1:10" ht="15.75" thickBot="1" x14ac:dyDescent="0.3"/>
    <row r="99" spans="1:10" ht="19.5" thickBot="1" x14ac:dyDescent="0.35">
      <c r="A99" s="121" t="s">
        <v>565</v>
      </c>
      <c r="B99" s="122"/>
      <c r="C99" s="122"/>
      <c r="D99" s="122"/>
      <c r="E99" s="122"/>
      <c r="F99" s="123"/>
      <c r="G99" s="68"/>
      <c r="H99" s="69">
        <f>H97+H91+H81+H76</f>
        <v>0</v>
      </c>
    </row>
  </sheetData>
  <mergeCells count="16">
    <mergeCell ref="A1:J2"/>
    <mergeCell ref="A77:J78"/>
    <mergeCell ref="A82:J83"/>
    <mergeCell ref="A93:J94"/>
    <mergeCell ref="A97:F97"/>
    <mergeCell ref="A99:F99"/>
    <mergeCell ref="G4:G60"/>
    <mergeCell ref="G85:G90"/>
    <mergeCell ref="A12:F12"/>
    <mergeCell ref="A16:F16"/>
    <mergeCell ref="A69:F69"/>
    <mergeCell ref="A74:F74"/>
    <mergeCell ref="A76:F76"/>
    <mergeCell ref="A75:F75"/>
    <mergeCell ref="A81:F81"/>
    <mergeCell ref="A91:F91"/>
  </mergeCells>
  <pageMargins left="0.70866141732283472" right="0.70866141732283472" top="0.55118110236220474" bottom="0.55118110236220474" header="0.31496062992125984" footer="0.31496062992125984"/>
  <pageSetup paperSize="9" scale="59" orientation="landscape" r:id="rId1"/>
  <headerFooter>
    <oddHeader>&amp;C&amp;A&amp;R2025-GHTA-0093</oddHeader>
    <oddFooter>&amp;C&amp;F&amp;R&amp;P/&amp;N</oddFooter>
  </headerFooter>
  <rowBreaks count="1" manualBreakCount="1">
    <brk id="49"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view="pageBreakPreview" topLeftCell="A13" zoomScale="60" zoomScaleNormal="100" workbookViewId="0">
      <selection activeCell="H4" sqref="H4"/>
    </sheetView>
  </sheetViews>
  <sheetFormatPr baseColWidth="10" defaultColWidth="11.5703125" defaultRowHeight="15" x14ac:dyDescent="0.25"/>
  <cols>
    <col min="1" max="1" width="11.5703125" style="23"/>
    <col min="2" max="2" width="19.7109375" style="23" customWidth="1"/>
    <col min="3" max="3" width="19.28515625" style="23" customWidth="1"/>
    <col min="4" max="4" width="14.140625" style="23" customWidth="1"/>
    <col min="5" max="7" width="11.5703125" style="23"/>
    <col min="8" max="8" width="17.140625" style="23" bestFit="1" customWidth="1"/>
    <col min="9" max="9" width="15.5703125" customWidth="1"/>
    <col min="10" max="10" width="15.7109375" customWidth="1"/>
    <col min="11" max="11" width="11.5703125" style="23"/>
    <col min="12" max="12" width="15.7109375" style="23" customWidth="1"/>
    <col min="13" max="16384" width="11.5703125" style="23"/>
  </cols>
  <sheetData>
    <row r="1" spans="1:12" ht="14.45" customHeight="1" x14ac:dyDescent="0.25">
      <c r="A1" s="134" t="s">
        <v>386</v>
      </c>
      <c r="B1" s="135"/>
      <c r="C1" s="135"/>
      <c r="D1" s="135"/>
      <c r="E1" s="135"/>
      <c r="F1" s="135"/>
      <c r="G1" s="135"/>
      <c r="H1" s="135"/>
      <c r="I1" s="135"/>
      <c r="J1" s="135"/>
      <c r="K1" s="135"/>
      <c r="L1" s="135"/>
    </row>
    <row r="2" spans="1:12" x14ac:dyDescent="0.25">
      <c r="A2" s="134"/>
      <c r="B2" s="135"/>
      <c r="C2" s="135"/>
      <c r="D2" s="135"/>
      <c r="E2" s="135"/>
      <c r="F2" s="135"/>
      <c r="G2" s="135"/>
      <c r="H2" s="135"/>
      <c r="I2" s="135"/>
      <c r="J2" s="135"/>
      <c r="K2" s="135"/>
      <c r="L2" s="135"/>
    </row>
    <row r="3" spans="1:12" ht="90" x14ac:dyDescent="0.25">
      <c r="A3" s="21" t="s">
        <v>70</v>
      </c>
      <c r="B3" s="21" t="s">
        <v>71</v>
      </c>
      <c r="C3" s="21" t="s">
        <v>72</v>
      </c>
      <c r="D3" s="21" t="s">
        <v>44</v>
      </c>
      <c r="E3" s="21" t="s">
        <v>73</v>
      </c>
      <c r="F3" s="21" t="s">
        <v>225</v>
      </c>
      <c r="G3" s="21" t="s">
        <v>235</v>
      </c>
      <c r="H3" s="21" t="s">
        <v>560</v>
      </c>
      <c r="I3" s="21" t="s">
        <v>561</v>
      </c>
      <c r="J3" s="21" t="s">
        <v>562</v>
      </c>
      <c r="K3" s="21" t="s">
        <v>554</v>
      </c>
      <c r="L3" s="21" t="s">
        <v>555</v>
      </c>
    </row>
    <row r="4" spans="1:12" ht="60" x14ac:dyDescent="0.25">
      <c r="A4" s="4">
        <v>1055</v>
      </c>
      <c r="B4" s="4" t="s">
        <v>61</v>
      </c>
      <c r="C4" s="33">
        <v>38768</v>
      </c>
      <c r="D4" s="4" t="s">
        <v>13</v>
      </c>
      <c r="E4" s="4" t="s">
        <v>14</v>
      </c>
      <c r="F4" s="4" t="s">
        <v>15</v>
      </c>
      <c r="G4" s="10"/>
      <c r="H4" s="74">
        <v>0</v>
      </c>
      <c r="I4" s="75">
        <v>0</v>
      </c>
      <c r="J4" s="75">
        <v>0</v>
      </c>
      <c r="K4" s="36"/>
      <c r="L4" s="36"/>
    </row>
    <row r="5" spans="1:12" ht="60" x14ac:dyDescent="0.25">
      <c r="A5" s="4">
        <v>2196</v>
      </c>
      <c r="B5" s="4" t="s">
        <v>61</v>
      </c>
      <c r="C5" s="33">
        <v>42353</v>
      </c>
      <c r="D5" s="4" t="s">
        <v>22</v>
      </c>
      <c r="E5" s="4" t="s">
        <v>23</v>
      </c>
      <c r="F5" s="4" t="s">
        <v>24</v>
      </c>
      <c r="G5" s="10"/>
      <c r="H5" s="74">
        <v>0</v>
      </c>
      <c r="I5" s="75">
        <v>0</v>
      </c>
      <c r="J5" s="75">
        <v>0</v>
      </c>
      <c r="K5" s="36"/>
      <c r="L5" s="36"/>
    </row>
    <row r="6" spans="1:12" customFormat="1" x14ac:dyDescent="0.25">
      <c r="A6" s="128" t="s">
        <v>559</v>
      </c>
      <c r="B6" s="129"/>
      <c r="C6" s="129"/>
      <c r="D6" s="129"/>
      <c r="E6" s="129"/>
      <c r="F6" s="130"/>
      <c r="G6" s="71"/>
      <c r="H6" s="66">
        <f>SUM(H4:H5)</f>
        <v>0</v>
      </c>
      <c r="I6" s="66">
        <f>SUM(I4:I5)</f>
        <v>0</v>
      </c>
      <c r="J6" s="66">
        <f>SUM(J4:J5)</f>
        <v>0</v>
      </c>
      <c r="K6" s="8"/>
      <c r="L6" s="8"/>
    </row>
    <row r="7" spans="1:12" x14ac:dyDescent="0.25">
      <c r="A7" s="134" t="s">
        <v>387</v>
      </c>
      <c r="B7" s="135"/>
      <c r="C7" s="135"/>
      <c r="D7" s="135"/>
      <c r="E7" s="135"/>
      <c r="F7" s="135"/>
      <c r="G7" s="135"/>
      <c r="H7" s="135"/>
      <c r="I7" s="135"/>
      <c r="J7" s="135"/>
      <c r="K7" s="135"/>
      <c r="L7" s="135"/>
    </row>
    <row r="8" spans="1:12" x14ac:dyDescent="0.25">
      <c r="A8" s="134"/>
      <c r="B8" s="135"/>
      <c r="C8" s="135"/>
      <c r="D8" s="135"/>
      <c r="E8" s="135"/>
      <c r="F8" s="135"/>
      <c r="G8" s="135"/>
      <c r="H8" s="135"/>
      <c r="I8" s="135"/>
      <c r="J8" s="135"/>
      <c r="K8" s="135"/>
      <c r="L8" s="135"/>
    </row>
    <row r="9" spans="1:12" ht="90" x14ac:dyDescent="0.25">
      <c r="A9" s="21" t="s">
        <v>70</v>
      </c>
      <c r="B9" s="21" t="s">
        <v>71</v>
      </c>
      <c r="C9" s="21" t="s">
        <v>72</v>
      </c>
      <c r="D9" s="21" t="s">
        <v>44</v>
      </c>
      <c r="E9" s="21" t="s">
        <v>73</v>
      </c>
      <c r="F9" s="21" t="s">
        <v>225</v>
      </c>
      <c r="G9" s="21" t="s">
        <v>235</v>
      </c>
      <c r="H9" s="21" t="s">
        <v>560</v>
      </c>
      <c r="I9" s="21" t="s">
        <v>561</v>
      </c>
      <c r="J9" s="21" t="s">
        <v>562</v>
      </c>
      <c r="K9" s="21" t="s">
        <v>554</v>
      </c>
      <c r="L9" s="21" t="s">
        <v>555</v>
      </c>
    </row>
    <row r="10" spans="1:12" ht="45" x14ac:dyDescent="0.25">
      <c r="A10" s="4">
        <v>2868</v>
      </c>
      <c r="B10" s="4" t="s">
        <v>62</v>
      </c>
      <c r="C10" s="33">
        <v>44337</v>
      </c>
      <c r="D10" s="4" t="s">
        <v>63</v>
      </c>
      <c r="E10" s="4" t="s">
        <v>64</v>
      </c>
      <c r="F10" s="4" t="s">
        <v>65</v>
      </c>
      <c r="G10" s="10" t="s">
        <v>231</v>
      </c>
      <c r="H10" s="74">
        <v>0</v>
      </c>
      <c r="I10" s="75">
        <v>0</v>
      </c>
      <c r="J10" s="75">
        <v>0</v>
      </c>
      <c r="K10" s="36"/>
      <c r="L10" s="36"/>
    </row>
    <row r="11" spans="1:12" ht="45" x14ac:dyDescent="0.25">
      <c r="A11" s="4">
        <v>2869</v>
      </c>
      <c r="B11" s="4" t="s">
        <v>62</v>
      </c>
      <c r="C11" s="33">
        <v>44337</v>
      </c>
      <c r="D11" s="4" t="s">
        <v>63</v>
      </c>
      <c r="E11" s="4" t="s">
        <v>66</v>
      </c>
      <c r="F11" s="4" t="s">
        <v>65</v>
      </c>
      <c r="G11" s="10" t="s">
        <v>231</v>
      </c>
      <c r="H11" s="74">
        <v>0</v>
      </c>
      <c r="I11" s="75">
        <v>0</v>
      </c>
      <c r="J11" s="75">
        <v>0</v>
      </c>
      <c r="K11" s="36"/>
      <c r="L11" s="36"/>
    </row>
    <row r="12" spans="1:12" ht="45" x14ac:dyDescent="0.25">
      <c r="A12" s="4"/>
      <c r="B12" s="4" t="s">
        <v>381</v>
      </c>
      <c r="C12" s="32">
        <v>38891</v>
      </c>
      <c r="D12" s="10" t="s">
        <v>2</v>
      </c>
      <c r="E12" s="10" t="s">
        <v>3</v>
      </c>
      <c r="F12" s="10" t="s">
        <v>4</v>
      </c>
      <c r="G12" s="10" t="s">
        <v>231</v>
      </c>
      <c r="H12" s="74">
        <v>0</v>
      </c>
      <c r="I12" s="75">
        <v>0</v>
      </c>
      <c r="J12" s="75">
        <v>0</v>
      </c>
      <c r="K12" s="36"/>
      <c r="L12" s="36"/>
    </row>
    <row r="13" spans="1:12" customFormat="1" x14ac:dyDescent="0.25">
      <c r="A13" s="128" t="s">
        <v>559</v>
      </c>
      <c r="B13" s="129"/>
      <c r="C13" s="129"/>
      <c r="D13" s="129"/>
      <c r="E13" s="129"/>
      <c r="F13" s="130"/>
      <c r="G13" s="67"/>
      <c r="H13" s="66">
        <f>SUM(H10:H12)</f>
        <v>0</v>
      </c>
      <c r="I13" s="66">
        <f>SUM(I10:I12)</f>
        <v>0</v>
      </c>
      <c r="J13" s="66">
        <f>SUM(J10:J12)</f>
        <v>0</v>
      </c>
      <c r="K13" s="8"/>
      <c r="L13" s="8"/>
    </row>
    <row r="14" spans="1:12" x14ac:dyDescent="0.25">
      <c r="A14" s="134" t="s">
        <v>388</v>
      </c>
      <c r="B14" s="135"/>
      <c r="C14" s="135"/>
      <c r="D14" s="135"/>
      <c r="E14" s="135"/>
      <c r="F14" s="135"/>
      <c r="G14" s="135"/>
      <c r="H14" s="135"/>
      <c r="I14" s="135"/>
      <c r="J14" s="135"/>
      <c r="K14" s="135"/>
      <c r="L14" s="135"/>
    </row>
    <row r="15" spans="1:12" x14ac:dyDescent="0.25">
      <c r="A15" s="136"/>
      <c r="B15" s="137"/>
      <c r="C15" s="137"/>
      <c r="D15" s="137"/>
      <c r="E15" s="137"/>
      <c r="F15" s="137"/>
      <c r="G15" s="137"/>
      <c r="H15" s="137"/>
      <c r="I15" s="137"/>
      <c r="J15" s="137"/>
      <c r="K15" s="137"/>
      <c r="L15" s="137"/>
    </row>
    <row r="16" spans="1:12" ht="90" x14ac:dyDescent="0.25">
      <c r="A16" s="21" t="s">
        <v>70</v>
      </c>
      <c r="B16" s="21" t="s">
        <v>71</v>
      </c>
      <c r="C16" s="21" t="s">
        <v>72</v>
      </c>
      <c r="D16" s="21" t="s">
        <v>44</v>
      </c>
      <c r="E16" s="21" t="s">
        <v>73</v>
      </c>
      <c r="F16" s="21" t="s">
        <v>225</v>
      </c>
      <c r="G16" s="21" t="s">
        <v>235</v>
      </c>
      <c r="H16" s="21" t="s">
        <v>560</v>
      </c>
      <c r="I16" s="21" t="s">
        <v>561</v>
      </c>
      <c r="J16" s="21" t="s">
        <v>562</v>
      </c>
      <c r="K16" s="21" t="s">
        <v>554</v>
      </c>
      <c r="L16" s="21" t="s">
        <v>555</v>
      </c>
    </row>
    <row r="17" spans="1:12" x14ac:dyDescent="0.25">
      <c r="A17" s="31"/>
      <c r="B17" s="35" t="s">
        <v>241</v>
      </c>
      <c r="C17" s="31"/>
      <c r="D17" s="31" t="s">
        <v>385</v>
      </c>
      <c r="E17" s="31"/>
      <c r="F17" s="10" t="s">
        <v>239</v>
      </c>
      <c r="G17" s="31"/>
      <c r="H17" s="74">
        <v>0</v>
      </c>
      <c r="I17" s="75">
        <v>0</v>
      </c>
      <c r="J17" s="75">
        <v>0</v>
      </c>
      <c r="K17" s="36"/>
      <c r="L17" s="36"/>
    </row>
    <row r="18" spans="1:12" ht="30" x14ac:dyDescent="0.25">
      <c r="A18" s="26"/>
      <c r="B18" s="35" t="s">
        <v>241</v>
      </c>
      <c r="C18" s="32">
        <v>43363</v>
      </c>
      <c r="D18" s="10" t="s">
        <v>237</v>
      </c>
      <c r="E18" s="10" t="s">
        <v>238</v>
      </c>
      <c r="F18" s="10" t="s">
        <v>239</v>
      </c>
      <c r="G18" s="10"/>
      <c r="H18" s="74">
        <v>0</v>
      </c>
      <c r="I18" s="75">
        <v>0</v>
      </c>
      <c r="J18" s="75">
        <v>0</v>
      </c>
      <c r="K18" s="36"/>
      <c r="L18" s="36"/>
    </row>
    <row r="19" spans="1:12" ht="30" x14ac:dyDescent="0.25">
      <c r="A19" s="26"/>
      <c r="B19" s="35" t="s">
        <v>241</v>
      </c>
      <c r="C19" s="32">
        <v>43609</v>
      </c>
      <c r="D19" s="10" t="s">
        <v>237</v>
      </c>
      <c r="E19" s="10" t="s">
        <v>240</v>
      </c>
      <c r="F19" s="10" t="s">
        <v>239</v>
      </c>
      <c r="G19" s="10"/>
      <c r="H19" s="74">
        <v>0</v>
      </c>
      <c r="I19" s="75">
        <v>0</v>
      </c>
      <c r="J19" s="75">
        <v>0</v>
      </c>
      <c r="K19" s="36"/>
      <c r="L19" s="36"/>
    </row>
    <row r="20" spans="1:12" customFormat="1" x14ac:dyDescent="0.25">
      <c r="A20" s="128" t="s">
        <v>559</v>
      </c>
      <c r="B20" s="129"/>
      <c r="C20" s="129"/>
      <c r="D20" s="129"/>
      <c r="E20" s="129"/>
      <c r="F20" s="130"/>
      <c r="G20" s="67"/>
      <c r="H20" s="66">
        <f>SUM(H17:H19)</f>
        <v>0</v>
      </c>
      <c r="I20" s="66">
        <f t="shared" ref="I20:J20" si="0">SUM(I17:I19)</f>
        <v>0</v>
      </c>
      <c r="J20" s="66">
        <f t="shared" si="0"/>
        <v>0</v>
      </c>
      <c r="K20" s="8"/>
      <c r="L20" s="8"/>
    </row>
    <row r="21" spans="1:12" x14ac:dyDescent="0.25">
      <c r="A21" s="134" t="s">
        <v>389</v>
      </c>
      <c r="B21" s="135"/>
      <c r="C21" s="135"/>
      <c r="D21" s="135"/>
      <c r="E21" s="135"/>
      <c r="F21" s="135"/>
      <c r="G21" s="135"/>
      <c r="H21" s="135"/>
      <c r="I21" s="135"/>
      <c r="J21" s="135"/>
      <c r="K21" s="135"/>
      <c r="L21" s="135"/>
    </row>
    <row r="22" spans="1:12" x14ac:dyDescent="0.25">
      <c r="A22" s="136"/>
      <c r="B22" s="137"/>
      <c r="C22" s="137"/>
      <c r="D22" s="137"/>
      <c r="E22" s="137"/>
      <c r="F22" s="137"/>
      <c r="G22" s="137"/>
      <c r="H22" s="137"/>
      <c r="I22" s="137"/>
      <c r="J22" s="137"/>
      <c r="K22" s="137"/>
      <c r="L22" s="137"/>
    </row>
    <row r="23" spans="1:12" ht="90" x14ac:dyDescent="0.25">
      <c r="A23" s="21" t="s">
        <v>70</v>
      </c>
      <c r="B23" s="21" t="s">
        <v>71</v>
      </c>
      <c r="C23" s="21" t="s">
        <v>72</v>
      </c>
      <c r="D23" s="21" t="s">
        <v>44</v>
      </c>
      <c r="E23" s="21" t="s">
        <v>73</v>
      </c>
      <c r="F23" s="21" t="s">
        <v>225</v>
      </c>
      <c r="G23" s="21" t="s">
        <v>235</v>
      </c>
      <c r="H23" s="21" t="s">
        <v>560</v>
      </c>
      <c r="I23" s="21" t="s">
        <v>561</v>
      </c>
      <c r="J23" s="21" t="s">
        <v>562</v>
      </c>
      <c r="K23" s="21" t="s">
        <v>554</v>
      </c>
      <c r="L23" s="21" t="s">
        <v>555</v>
      </c>
    </row>
    <row r="24" spans="1:12" ht="30" x14ac:dyDescent="0.25">
      <c r="A24" s="29" t="s">
        <v>382</v>
      </c>
      <c r="B24" s="35" t="s">
        <v>241</v>
      </c>
      <c r="C24" s="34">
        <v>2021</v>
      </c>
      <c r="D24" s="35" t="s">
        <v>242</v>
      </c>
      <c r="E24" s="35" t="s">
        <v>383</v>
      </c>
      <c r="F24" s="35" t="s">
        <v>239</v>
      </c>
      <c r="G24" s="10"/>
      <c r="H24" s="74">
        <v>0</v>
      </c>
      <c r="I24" s="74">
        <v>0</v>
      </c>
      <c r="J24" s="74">
        <v>0</v>
      </c>
      <c r="K24" s="36"/>
      <c r="L24" s="36"/>
    </row>
    <row r="25" spans="1:12" ht="30" x14ac:dyDescent="0.25">
      <c r="A25" s="29" t="s">
        <v>382</v>
      </c>
      <c r="B25" s="35" t="s">
        <v>236</v>
      </c>
      <c r="C25" s="34">
        <v>2021</v>
      </c>
      <c r="D25" s="35" t="s">
        <v>243</v>
      </c>
      <c r="E25" s="35" t="s">
        <v>384</v>
      </c>
      <c r="F25" s="35" t="s">
        <v>239</v>
      </c>
      <c r="G25" s="10"/>
      <c r="H25" s="74">
        <v>0</v>
      </c>
      <c r="I25" s="74">
        <v>0</v>
      </c>
      <c r="J25" s="74">
        <v>0</v>
      </c>
      <c r="K25" s="36"/>
      <c r="L25" s="36"/>
    </row>
    <row r="26" spans="1:12" customFormat="1" x14ac:dyDescent="0.25">
      <c r="A26" s="128" t="s">
        <v>559</v>
      </c>
      <c r="B26" s="129"/>
      <c r="C26" s="129"/>
      <c r="D26" s="129"/>
      <c r="E26" s="129"/>
      <c r="F26" s="130"/>
      <c r="G26" s="67"/>
      <c r="H26" s="66">
        <f>SUM(H24:H25)</f>
        <v>0</v>
      </c>
      <c r="I26" s="66">
        <f>SUM(I24:I25)</f>
        <v>0</v>
      </c>
      <c r="J26" s="66">
        <f t="shared" ref="J26" si="1">SUM(J24:J25)</f>
        <v>0</v>
      </c>
      <c r="K26" s="8"/>
      <c r="L26" s="8"/>
    </row>
    <row r="27" spans="1:12" x14ac:dyDescent="0.25">
      <c r="A27" s="134" t="s">
        <v>390</v>
      </c>
      <c r="B27" s="135"/>
      <c r="C27" s="135"/>
      <c r="D27" s="135"/>
      <c r="E27" s="135"/>
      <c r="F27" s="135"/>
      <c r="G27" s="135"/>
      <c r="H27" s="135"/>
      <c r="I27" s="135"/>
      <c r="J27" s="135"/>
      <c r="K27" s="135"/>
      <c r="L27" s="135"/>
    </row>
    <row r="28" spans="1:12" x14ac:dyDescent="0.25">
      <c r="A28" s="136"/>
      <c r="B28" s="137"/>
      <c r="C28" s="137"/>
      <c r="D28" s="137"/>
      <c r="E28" s="137"/>
      <c r="F28" s="137"/>
      <c r="G28" s="137"/>
      <c r="H28" s="137"/>
      <c r="I28" s="137"/>
      <c r="J28" s="137"/>
      <c r="K28" s="137"/>
      <c r="L28" s="137"/>
    </row>
    <row r="29" spans="1:12" ht="90" x14ac:dyDescent="0.25">
      <c r="A29" s="21" t="s">
        <v>70</v>
      </c>
      <c r="B29" s="21" t="s">
        <v>71</v>
      </c>
      <c r="C29" s="21" t="s">
        <v>72</v>
      </c>
      <c r="D29" s="21" t="s">
        <v>44</v>
      </c>
      <c r="E29" s="21" t="s">
        <v>73</v>
      </c>
      <c r="F29" s="21" t="s">
        <v>225</v>
      </c>
      <c r="G29" s="21" t="s">
        <v>235</v>
      </c>
      <c r="H29" s="21" t="s">
        <v>560</v>
      </c>
      <c r="I29" s="21" t="s">
        <v>561</v>
      </c>
      <c r="J29" s="21" t="s">
        <v>562</v>
      </c>
      <c r="K29" s="21" t="s">
        <v>554</v>
      </c>
      <c r="L29" s="21" t="s">
        <v>555</v>
      </c>
    </row>
    <row r="30" spans="1:12" ht="30" x14ac:dyDescent="0.25">
      <c r="A30" s="30">
        <v>2913</v>
      </c>
      <c r="B30" s="10" t="s">
        <v>236</v>
      </c>
      <c r="C30" s="55">
        <v>39870</v>
      </c>
      <c r="D30" s="36" t="s">
        <v>244</v>
      </c>
      <c r="E30" s="36" t="s">
        <v>247</v>
      </c>
      <c r="F30" s="36" t="s">
        <v>16</v>
      </c>
      <c r="G30" s="10"/>
      <c r="H30" s="74">
        <v>0</v>
      </c>
      <c r="I30" s="74">
        <v>0</v>
      </c>
      <c r="J30" s="74">
        <v>0</v>
      </c>
      <c r="K30" s="36"/>
      <c r="L30" s="36"/>
    </row>
    <row r="31" spans="1:12" ht="30" x14ac:dyDescent="0.25">
      <c r="A31" s="30">
        <v>7314</v>
      </c>
      <c r="B31" s="10" t="s">
        <v>236</v>
      </c>
      <c r="C31" s="55">
        <v>44133</v>
      </c>
      <c r="D31" s="36" t="s">
        <v>245</v>
      </c>
      <c r="E31" s="36" t="s">
        <v>248</v>
      </c>
      <c r="F31" s="36" t="s">
        <v>16</v>
      </c>
      <c r="G31" s="10"/>
      <c r="H31" s="74">
        <v>0</v>
      </c>
      <c r="I31" s="74">
        <v>0</v>
      </c>
      <c r="J31" s="74">
        <v>0</v>
      </c>
      <c r="K31" s="36"/>
      <c r="L31" s="36"/>
    </row>
    <row r="32" spans="1:12" ht="30" x14ac:dyDescent="0.25">
      <c r="A32" s="30">
        <v>7560</v>
      </c>
      <c r="B32" s="10" t="s">
        <v>236</v>
      </c>
      <c r="C32" s="55">
        <v>44200</v>
      </c>
      <c r="D32" s="36" t="s">
        <v>246</v>
      </c>
      <c r="E32" s="36" t="s">
        <v>249</v>
      </c>
      <c r="F32" s="36" t="s">
        <v>251</v>
      </c>
      <c r="G32" s="36"/>
      <c r="H32" s="74">
        <v>0</v>
      </c>
      <c r="I32" s="74">
        <v>0</v>
      </c>
      <c r="J32" s="74">
        <v>0</v>
      </c>
      <c r="K32" s="36"/>
      <c r="L32" s="36"/>
    </row>
    <row r="33" spans="1:12" ht="30" x14ac:dyDescent="0.25">
      <c r="A33" s="30">
        <v>6202</v>
      </c>
      <c r="B33" s="10" t="s">
        <v>236</v>
      </c>
      <c r="C33" s="55">
        <v>43090</v>
      </c>
      <c r="D33" s="36" t="s">
        <v>246</v>
      </c>
      <c r="E33" s="36" t="s">
        <v>250</v>
      </c>
      <c r="F33" s="36" t="s">
        <v>251</v>
      </c>
      <c r="G33" s="36"/>
      <c r="H33" s="74">
        <v>0</v>
      </c>
      <c r="I33" s="74">
        <v>0</v>
      </c>
      <c r="J33" s="74">
        <v>0</v>
      </c>
      <c r="K33" s="36"/>
      <c r="L33" s="36"/>
    </row>
    <row r="34" spans="1:12" ht="45" x14ac:dyDescent="0.25">
      <c r="A34" s="8" t="s">
        <v>536</v>
      </c>
      <c r="B34" s="36" t="s">
        <v>534</v>
      </c>
      <c r="C34" s="55">
        <v>43090</v>
      </c>
      <c r="D34" s="8" t="s">
        <v>532</v>
      </c>
      <c r="E34" s="8" t="s">
        <v>539</v>
      </c>
      <c r="F34" s="8" t="s">
        <v>24</v>
      </c>
      <c r="G34" s="36"/>
      <c r="H34" s="74">
        <v>0</v>
      </c>
      <c r="I34" s="74">
        <v>0</v>
      </c>
      <c r="J34" s="74">
        <v>0</v>
      </c>
      <c r="K34" s="36"/>
      <c r="L34" s="36"/>
    </row>
    <row r="35" spans="1:12" ht="30" x14ac:dyDescent="0.25">
      <c r="A35" s="8" t="s">
        <v>537</v>
      </c>
      <c r="B35" s="36" t="s">
        <v>535</v>
      </c>
      <c r="C35" s="55">
        <v>44200</v>
      </c>
      <c r="D35" s="8" t="s">
        <v>538</v>
      </c>
      <c r="E35" s="8" t="s">
        <v>540</v>
      </c>
      <c r="F35" s="8" t="s">
        <v>24</v>
      </c>
      <c r="G35" s="36"/>
      <c r="H35" s="74">
        <v>0</v>
      </c>
      <c r="I35" s="74">
        <v>0</v>
      </c>
      <c r="J35" s="74">
        <v>0</v>
      </c>
      <c r="K35" s="36"/>
      <c r="L35" s="36"/>
    </row>
    <row r="36" spans="1:12" customFormat="1" x14ac:dyDescent="0.25">
      <c r="A36" s="128" t="s">
        <v>559</v>
      </c>
      <c r="B36" s="129"/>
      <c r="C36" s="129"/>
      <c r="D36" s="129"/>
      <c r="E36" s="129"/>
      <c r="F36" s="130"/>
      <c r="G36" s="67"/>
      <c r="H36" s="66">
        <f>SUM(H30:H35)</f>
        <v>0</v>
      </c>
      <c r="I36" s="66">
        <f>SUM(I30:I35)</f>
        <v>0</v>
      </c>
      <c r="J36" s="66">
        <f>SUM(J30:J35)</f>
        <v>0</v>
      </c>
      <c r="K36" s="8"/>
      <c r="L36" s="8"/>
    </row>
  </sheetData>
  <mergeCells count="10">
    <mergeCell ref="A1:L2"/>
    <mergeCell ref="A7:L8"/>
    <mergeCell ref="A14:L15"/>
    <mergeCell ref="A21:L22"/>
    <mergeCell ref="A27:L28"/>
    <mergeCell ref="A36:F36"/>
    <mergeCell ref="A6:F6"/>
    <mergeCell ref="A13:F13"/>
    <mergeCell ref="A20:F20"/>
    <mergeCell ref="A26:F26"/>
  </mergeCells>
  <pageMargins left="0.70866141732283472" right="0.70866141732283472" top="0.74803149606299213" bottom="0.74803149606299213" header="0.31496062992125984" footer="0.31496062992125984"/>
  <pageSetup paperSize="9" scale="75" orientation="landscape" r:id="rId1"/>
  <headerFooter>
    <oddHeader>&amp;C&amp;A&amp;R2025-GHTA-0093</oddHeader>
    <oddFooter>&amp;C&amp;F&amp;R&amp;P/&amp;N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BreakPreview" zoomScale="60" zoomScaleNormal="100" workbookViewId="0">
      <selection activeCell="G47" sqref="G47"/>
    </sheetView>
  </sheetViews>
  <sheetFormatPr baseColWidth="10" defaultRowHeight="15" x14ac:dyDescent="0.25"/>
  <cols>
    <col min="2" max="2" width="46" customWidth="1"/>
    <col min="3" max="3" width="12.42578125" customWidth="1"/>
    <col min="6" max="6" width="27.85546875" bestFit="1" customWidth="1"/>
    <col min="7" max="7" width="17.140625" style="23" bestFit="1" customWidth="1"/>
    <col min="8" max="8" width="15.5703125" customWidth="1"/>
    <col min="9" max="9" width="15.7109375" customWidth="1"/>
    <col min="10" max="10" width="11.5703125" style="23"/>
    <col min="11" max="11" width="15.7109375" style="23" customWidth="1"/>
  </cols>
  <sheetData>
    <row r="1" spans="1:11" s="23" customFormat="1" ht="14.45" customHeight="1" x14ac:dyDescent="0.25">
      <c r="A1" s="134" t="s">
        <v>571</v>
      </c>
      <c r="B1" s="135"/>
      <c r="C1" s="135"/>
      <c r="D1" s="135"/>
      <c r="E1" s="135"/>
      <c r="F1" s="135"/>
      <c r="G1" s="135"/>
      <c r="H1" s="135"/>
      <c r="I1" s="135"/>
      <c r="J1" s="135"/>
      <c r="K1" s="135"/>
    </row>
    <row r="2" spans="1:11" s="23" customFormat="1" x14ac:dyDescent="0.25">
      <c r="A2" s="134"/>
      <c r="B2" s="135"/>
      <c r="C2" s="135"/>
      <c r="D2" s="135"/>
      <c r="E2" s="135"/>
      <c r="F2" s="135"/>
      <c r="G2" s="135"/>
      <c r="H2" s="135"/>
      <c r="I2" s="135"/>
      <c r="J2" s="135"/>
      <c r="K2" s="135"/>
    </row>
    <row r="3" spans="1:11" ht="90" x14ac:dyDescent="0.25">
      <c r="A3" s="19" t="s">
        <v>70</v>
      </c>
      <c r="B3" s="5" t="s">
        <v>71</v>
      </c>
      <c r="C3" s="5" t="s">
        <v>72</v>
      </c>
      <c r="D3" s="5" t="s">
        <v>44</v>
      </c>
      <c r="E3" s="5" t="s">
        <v>73</v>
      </c>
      <c r="F3" s="5" t="s">
        <v>225</v>
      </c>
      <c r="G3" s="21" t="s">
        <v>560</v>
      </c>
      <c r="H3" s="21" t="s">
        <v>561</v>
      </c>
      <c r="I3" s="21" t="s">
        <v>562</v>
      </c>
      <c r="J3" s="21" t="s">
        <v>554</v>
      </c>
      <c r="K3" s="21" t="s">
        <v>555</v>
      </c>
    </row>
    <row r="4" spans="1:11" x14ac:dyDescent="0.25">
      <c r="A4" s="8" t="s">
        <v>391</v>
      </c>
      <c r="B4" s="8" t="s">
        <v>203</v>
      </c>
      <c r="C4" s="24">
        <v>45034.66441445602</v>
      </c>
      <c r="D4" s="8" t="s">
        <v>211</v>
      </c>
      <c r="E4" s="8" t="s">
        <v>392</v>
      </c>
      <c r="F4" s="8" t="s">
        <v>393</v>
      </c>
      <c r="G4" s="74">
        <v>0</v>
      </c>
      <c r="H4" s="74">
        <v>0</v>
      </c>
      <c r="I4" s="78">
        <v>0</v>
      </c>
      <c r="J4" s="36"/>
      <c r="K4" s="36"/>
    </row>
    <row r="5" spans="1:11" x14ac:dyDescent="0.25">
      <c r="B5" s="37" t="s">
        <v>566</v>
      </c>
      <c r="C5" s="3"/>
      <c r="D5" s="47" t="s">
        <v>567</v>
      </c>
      <c r="E5" s="47"/>
      <c r="F5" s="47"/>
      <c r="G5" s="74">
        <v>0</v>
      </c>
      <c r="H5" s="74">
        <v>0</v>
      </c>
      <c r="I5" s="78">
        <v>0</v>
      </c>
      <c r="J5" s="36"/>
      <c r="K5" s="36"/>
    </row>
    <row r="6" spans="1:11" ht="15" customHeight="1" x14ac:dyDescent="0.25">
      <c r="B6" s="37" t="s">
        <v>548</v>
      </c>
      <c r="C6" s="3"/>
      <c r="D6" s="47" t="s">
        <v>568</v>
      </c>
      <c r="E6" s="47"/>
      <c r="F6" s="47"/>
      <c r="G6" s="74">
        <v>0</v>
      </c>
      <c r="H6" s="74">
        <v>0</v>
      </c>
      <c r="I6" s="78">
        <v>0</v>
      </c>
      <c r="J6" s="8"/>
      <c r="K6" s="8"/>
    </row>
    <row r="7" spans="1:11" x14ac:dyDescent="0.25">
      <c r="B7" s="37" t="s">
        <v>548</v>
      </c>
      <c r="C7" s="3"/>
      <c r="D7" s="47" t="s">
        <v>568</v>
      </c>
      <c r="E7" s="47"/>
      <c r="F7" s="47"/>
      <c r="G7" s="74">
        <v>0</v>
      </c>
      <c r="H7" s="74">
        <v>0</v>
      </c>
      <c r="I7" s="78">
        <v>0</v>
      </c>
      <c r="J7" s="80"/>
      <c r="K7" s="80"/>
    </row>
    <row r="8" spans="1:11" x14ac:dyDescent="0.25">
      <c r="A8" s="128" t="s">
        <v>559</v>
      </c>
      <c r="B8" s="129"/>
      <c r="C8" s="129"/>
      <c r="D8" s="129"/>
      <c r="E8" s="129"/>
      <c r="F8" s="130"/>
      <c r="G8" s="66">
        <f>SUM(G4:G7)</f>
        <v>0</v>
      </c>
      <c r="H8" s="66">
        <f t="shared" ref="H8:I8" si="0">SUM(H4:H7)</f>
        <v>0</v>
      </c>
      <c r="I8" s="79">
        <f t="shared" si="0"/>
        <v>0</v>
      </c>
      <c r="J8" s="36"/>
      <c r="K8" s="8"/>
    </row>
    <row r="9" spans="1:11" x14ac:dyDescent="0.25">
      <c r="B9" s="76"/>
      <c r="C9" s="72"/>
      <c r="D9" s="73"/>
      <c r="E9" s="73"/>
      <c r="F9" s="73"/>
      <c r="G9" s="58"/>
      <c r="H9" s="58"/>
      <c r="I9" s="58"/>
      <c r="J9" s="80"/>
      <c r="K9" s="80"/>
    </row>
    <row r="10" spans="1:11" x14ac:dyDescent="0.25">
      <c r="A10" s="134" t="s">
        <v>580</v>
      </c>
      <c r="B10" s="135"/>
      <c r="C10" s="135"/>
      <c r="D10" s="135"/>
      <c r="E10" s="135"/>
      <c r="F10" s="135"/>
      <c r="G10" s="135"/>
      <c r="H10" s="135"/>
      <c r="I10" s="135"/>
      <c r="J10" s="135"/>
      <c r="K10" s="138"/>
    </row>
    <row r="11" spans="1:11" s="23" customFormat="1" x14ac:dyDescent="0.25">
      <c r="A11" s="134"/>
      <c r="B11" s="135"/>
      <c r="C11" s="135"/>
      <c r="D11" s="135"/>
      <c r="E11" s="135"/>
      <c r="F11" s="135"/>
      <c r="G11" s="135"/>
      <c r="H11" s="135"/>
      <c r="I11" s="135"/>
      <c r="J11" s="135"/>
      <c r="K11" s="138"/>
    </row>
    <row r="12" spans="1:11" s="23" customFormat="1" x14ac:dyDescent="0.25">
      <c r="A12"/>
      <c r="B12" s="37" t="s">
        <v>566</v>
      </c>
      <c r="C12" s="3"/>
      <c r="D12" s="47" t="s">
        <v>569</v>
      </c>
      <c r="E12" s="47"/>
      <c r="F12" s="47"/>
      <c r="G12" s="74">
        <v>0</v>
      </c>
      <c r="H12" s="74">
        <v>0</v>
      </c>
      <c r="I12" s="78">
        <v>0</v>
      </c>
      <c r="J12" s="36"/>
      <c r="K12" s="36"/>
    </row>
    <row r="13" spans="1:11" s="23" customFormat="1" x14ac:dyDescent="0.25">
      <c r="A13"/>
      <c r="B13" s="37" t="s">
        <v>548</v>
      </c>
      <c r="C13" s="3"/>
      <c r="D13" s="47" t="s">
        <v>570</v>
      </c>
      <c r="E13" s="47"/>
      <c r="F13" s="47"/>
      <c r="G13" s="74">
        <v>0</v>
      </c>
      <c r="H13" s="74">
        <v>0</v>
      </c>
      <c r="I13" s="78">
        <v>0</v>
      </c>
      <c r="J13" s="36"/>
      <c r="K13" s="36"/>
    </row>
    <row r="14" spans="1:11" x14ac:dyDescent="0.25">
      <c r="A14" s="128" t="s">
        <v>559</v>
      </c>
      <c r="B14" s="129"/>
      <c r="C14" s="129"/>
      <c r="D14" s="129"/>
      <c r="E14" s="129"/>
      <c r="F14" s="130"/>
      <c r="G14" s="66">
        <f>SUM(G12:G13)</f>
        <v>0</v>
      </c>
      <c r="H14" s="66">
        <f t="shared" ref="H14:I14" si="1">SUM(H12:H13)</f>
        <v>0</v>
      </c>
      <c r="I14" s="79">
        <f t="shared" si="1"/>
        <v>0</v>
      </c>
      <c r="J14" s="36"/>
      <c r="K14" s="8"/>
    </row>
    <row r="15" spans="1:11" x14ac:dyDescent="0.25">
      <c r="A15" s="134" t="s">
        <v>581</v>
      </c>
      <c r="B15" s="135"/>
      <c r="C15" s="135"/>
      <c r="D15" s="135"/>
      <c r="E15" s="135"/>
      <c r="F15" s="135"/>
      <c r="G15" s="135"/>
      <c r="H15" s="135"/>
      <c r="I15" s="135"/>
      <c r="J15" s="135"/>
      <c r="K15" s="138"/>
    </row>
    <row r="16" spans="1:11" s="23" customFormat="1" x14ac:dyDescent="0.25">
      <c r="A16" s="134"/>
      <c r="B16" s="135"/>
      <c r="C16" s="135"/>
      <c r="D16" s="135"/>
      <c r="E16" s="135"/>
      <c r="F16" s="135"/>
      <c r="G16" s="135"/>
      <c r="H16" s="135"/>
      <c r="I16" s="135"/>
      <c r="J16" s="135"/>
      <c r="K16" s="138"/>
    </row>
    <row r="17" spans="1:11" x14ac:dyDescent="0.25">
      <c r="B17" s="37" t="s">
        <v>566</v>
      </c>
      <c r="C17" s="3"/>
      <c r="D17" s="47" t="s">
        <v>569</v>
      </c>
      <c r="E17" s="47"/>
      <c r="F17" s="47"/>
      <c r="G17" s="77">
        <v>0</v>
      </c>
      <c r="H17" s="77">
        <v>0</v>
      </c>
      <c r="I17" s="77">
        <v>0</v>
      </c>
      <c r="J17" s="8"/>
      <c r="K17" s="8"/>
    </row>
    <row r="18" spans="1:11" x14ac:dyDescent="0.25">
      <c r="B18" s="37" t="s">
        <v>548</v>
      </c>
      <c r="C18" s="3"/>
      <c r="D18" s="47" t="s">
        <v>570</v>
      </c>
      <c r="E18" s="47"/>
      <c r="F18" s="47"/>
      <c r="G18" s="77">
        <v>0</v>
      </c>
      <c r="H18" s="77">
        <v>0</v>
      </c>
      <c r="I18" s="77">
        <v>0</v>
      </c>
      <c r="J18" s="8"/>
      <c r="K18" s="8"/>
    </row>
    <row r="19" spans="1:11" x14ac:dyDescent="0.25">
      <c r="A19" s="128" t="s">
        <v>559</v>
      </c>
      <c r="B19" s="129"/>
      <c r="C19" s="129"/>
      <c r="D19" s="129"/>
      <c r="E19" s="129"/>
      <c r="F19" s="130"/>
      <c r="G19" s="66">
        <f>SUM(G17:G18)</f>
        <v>0</v>
      </c>
      <c r="H19" s="66">
        <f t="shared" ref="H19" si="2">SUM(H17:H18)</f>
        <v>0</v>
      </c>
      <c r="I19" s="79">
        <f t="shared" ref="I19" si="3">SUM(I17:I18)</f>
        <v>0</v>
      </c>
      <c r="J19" s="36"/>
      <c r="K19" s="8"/>
    </row>
    <row r="20" spans="1:11" x14ac:dyDescent="0.25">
      <c r="A20" s="134" t="s">
        <v>582</v>
      </c>
      <c r="B20" s="135"/>
      <c r="C20" s="135"/>
      <c r="D20" s="135"/>
      <c r="E20" s="135"/>
      <c r="F20" s="135"/>
      <c r="G20" s="135"/>
      <c r="H20" s="135"/>
      <c r="I20" s="135"/>
      <c r="J20" s="135"/>
      <c r="K20" s="138"/>
    </row>
    <row r="21" spans="1:11" x14ac:dyDescent="0.25">
      <c r="A21" s="134"/>
      <c r="B21" s="135"/>
      <c r="C21" s="135"/>
      <c r="D21" s="135"/>
      <c r="E21" s="135"/>
      <c r="F21" s="135"/>
      <c r="G21" s="135"/>
      <c r="H21" s="135"/>
      <c r="I21" s="135"/>
      <c r="J21" s="135"/>
      <c r="K21" s="138"/>
    </row>
    <row r="22" spans="1:11" x14ac:dyDescent="0.25">
      <c r="A22" s="59" t="s">
        <v>549</v>
      </c>
      <c r="B22" s="37" t="s">
        <v>548</v>
      </c>
      <c r="C22" s="61">
        <v>42830</v>
      </c>
      <c r="D22" s="62" t="s">
        <v>550</v>
      </c>
      <c r="E22" s="62" t="s">
        <v>551</v>
      </c>
      <c r="F22" s="60" t="s">
        <v>552</v>
      </c>
      <c r="G22" s="74">
        <v>0</v>
      </c>
      <c r="H22" s="74">
        <v>0</v>
      </c>
      <c r="I22" s="78">
        <v>0</v>
      </c>
      <c r="J22" s="36"/>
      <c r="K22" s="36"/>
    </row>
    <row r="23" spans="1:11" x14ac:dyDescent="0.25">
      <c r="A23" s="128" t="s">
        <v>559</v>
      </c>
      <c r="B23" s="129"/>
      <c r="C23" s="129"/>
      <c r="D23" s="129"/>
      <c r="E23" s="129"/>
      <c r="F23" s="130"/>
      <c r="G23" s="66">
        <f>SUM(G22)</f>
        <v>0</v>
      </c>
      <c r="H23" s="66">
        <f t="shared" ref="H23:I23" si="4">SUM(H22)</f>
        <v>0</v>
      </c>
      <c r="I23" s="79">
        <f t="shared" si="4"/>
        <v>0</v>
      </c>
      <c r="J23" s="36"/>
      <c r="K23" s="8"/>
    </row>
    <row r="24" spans="1:11" x14ac:dyDescent="0.25">
      <c r="A24" s="134" t="s">
        <v>394</v>
      </c>
      <c r="B24" s="135"/>
      <c r="C24" s="135"/>
      <c r="D24" s="135"/>
      <c r="E24" s="135"/>
      <c r="F24" s="135"/>
      <c r="G24" s="135"/>
      <c r="H24" s="135"/>
      <c r="I24" s="135"/>
      <c r="J24" s="135"/>
      <c r="K24" s="138"/>
    </row>
    <row r="25" spans="1:11" x14ac:dyDescent="0.25">
      <c r="A25" s="134"/>
      <c r="B25" s="135"/>
      <c r="C25" s="135"/>
      <c r="D25" s="135"/>
      <c r="E25" s="135"/>
      <c r="F25" s="135"/>
      <c r="G25" s="135"/>
      <c r="H25" s="135"/>
      <c r="I25" s="135"/>
      <c r="J25" s="135"/>
      <c r="K25" s="138"/>
    </row>
    <row r="26" spans="1:11" ht="30" x14ac:dyDescent="0.25">
      <c r="A26" s="37"/>
      <c r="B26" s="37" t="s">
        <v>49</v>
      </c>
      <c r="C26" s="38">
        <v>42353</v>
      </c>
      <c r="D26" s="37" t="s">
        <v>19</v>
      </c>
      <c r="E26" s="37" t="s">
        <v>20</v>
      </c>
      <c r="F26" s="37" t="s">
        <v>21</v>
      </c>
      <c r="G26" s="77">
        <v>0</v>
      </c>
      <c r="H26" s="77">
        <v>0</v>
      </c>
      <c r="I26" s="77">
        <v>0</v>
      </c>
      <c r="J26" s="8"/>
      <c r="K26" s="8"/>
    </row>
    <row r="27" spans="1:11" x14ac:dyDescent="0.25">
      <c r="A27" s="8"/>
      <c r="B27" s="54" t="s">
        <v>521</v>
      </c>
      <c r="C27" s="3">
        <v>40414</v>
      </c>
      <c r="D27" s="47" t="s">
        <v>34</v>
      </c>
      <c r="E27" s="47" t="s">
        <v>35</v>
      </c>
      <c r="F27" s="47" t="s">
        <v>21</v>
      </c>
      <c r="G27" s="77">
        <v>0</v>
      </c>
      <c r="H27" s="77">
        <v>0</v>
      </c>
      <c r="I27" s="77">
        <v>0</v>
      </c>
      <c r="J27" s="8"/>
      <c r="K27" s="8"/>
    </row>
    <row r="28" spans="1:11" x14ac:dyDescent="0.25">
      <c r="A28" s="128" t="s">
        <v>559</v>
      </c>
      <c r="B28" s="129"/>
      <c r="C28" s="129"/>
      <c r="D28" s="129"/>
      <c r="E28" s="129"/>
      <c r="F28" s="130"/>
      <c r="G28" s="66">
        <f>SUM(G26:G27)</f>
        <v>0</v>
      </c>
      <c r="H28" s="66">
        <f t="shared" ref="H28:I28" si="5">SUM(H26:H27)</f>
        <v>0</v>
      </c>
      <c r="I28" s="79">
        <f t="shared" si="5"/>
        <v>0</v>
      </c>
      <c r="J28" s="36"/>
      <c r="K28" s="8"/>
    </row>
  </sheetData>
  <mergeCells count="10">
    <mergeCell ref="A8:F8"/>
    <mergeCell ref="A14:F14"/>
    <mergeCell ref="A19:F19"/>
    <mergeCell ref="A23:F23"/>
    <mergeCell ref="A1:K2"/>
    <mergeCell ref="A28:F28"/>
    <mergeCell ref="A10:K11"/>
    <mergeCell ref="A15:K16"/>
    <mergeCell ref="A20:K21"/>
    <mergeCell ref="A24:K25"/>
  </mergeCells>
  <pageMargins left="0.70866141732283472" right="0.70866141732283472" top="0.74803149606299213" bottom="0.74803149606299213" header="0.31496062992125984" footer="0.31496062992125984"/>
  <pageSetup paperSize="9" scale="66" orientation="landscape" r:id="rId1"/>
  <headerFooter>
    <oddHeader>&amp;C&amp;A&amp;R2025-GHTA-0093</oddHeader>
    <oddFooter>&amp;C&amp;F&amp;R&amp;P/&amp;N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view="pageBreakPreview" zoomScale="60" zoomScaleNormal="100" workbookViewId="0">
      <selection activeCell="G4" sqref="G4"/>
    </sheetView>
  </sheetViews>
  <sheetFormatPr baseColWidth="10" defaultRowHeight="15" x14ac:dyDescent="0.25"/>
  <cols>
    <col min="2" max="2" width="35.28515625" bestFit="1" customWidth="1"/>
    <col min="3" max="3" width="13.28515625" customWidth="1"/>
  </cols>
  <sheetData>
    <row r="1" spans="1:11" ht="15" customHeight="1" x14ac:dyDescent="0.25">
      <c r="A1" s="139" t="s">
        <v>395</v>
      </c>
      <c r="B1" s="140"/>
      <c r="C1" s="140"/>
      <c r="D1" s="140"/>
      <c r="E1" s="140"/>
      <c r="F1" s="140"/>
      <c r="G1" s="140"/>
      <c r="H1" s="140"/>
      <c r="I1" s="140"/>
      <c r="J1" s="140"/>
      <c r="K1" s="141"/>
    </row>
    <row r="2" spans="1:11" ht="15.75" thickBot="1" x14ac:dyDescent="0.3">
      <c r="A2" s="142"/>
      <c r="B2" s="143"/>
      <c r="C2" s="143"/>
      <c r="D2" s="143"/>
      <c r="E2" s="143"/>
      <c r="F2" s="143"/>
      <c r="G2" s="143"/>
      <c r="H2" s="143"/>
      <c r="I2" s="143"/>
      <c r="J2" s="143"/>
      <c r="K2" s="144"/>
    </row>
    <row r="3" spans="1:11" ht="105" x14ac:dyDescent="0.25">
      <c r="A3" s="81" t="s">
        <v>70</v>
      </c>
      <c r="B3" s="82" t="s">
        <v>71</v>
      </c>
      <c r="C3" s="82" t="s">
        <v>72</v>
      </c>
      <c r="D3" s="82" t="s">
        <v>44</v>
      </c>
      <c r="E3" s="82" t="s">
        <v>73</v>
      </c>
      <c r="F3" s="82" t="s">
        <v>225</v>
      </c>
      <c r="G3" s="25" t="s">
        <v>560</v>
      </c>
      <c r="H3" s="25" t="s">
        <v>561</v>
      </c>
      <c r="I3" s="25" t="s">
        <v>562</v>
      </c>
      <c r="J3" s="25" t="s">
        <v>554</v>
      </c>
      <c r="K3" s="25" t="s">
        <v>555</v>
      </c>
    </row>
    <row r="4" spans="1:11" s="27" customFormat="1" x14ac:dyDescent="0.25">
      <c r="A4" s="40" t="s">
        <v>315</v>
      </c>
      <c r="B4" s="39" t="s">
        <v>112</v>
      </c>
      <c r="C4" s="41">
        <v>45405.664650694445</v>
      </c>
      <c r="D4" s="39" t="s">
        <v>166</v>
      </c>
      <c r="E4" s="39"/>
      <c r="F4" s="39" t="s">
        <v>230</v>
      </c>
      <c r="G4" s="42">
        <v>0</v>
      </c>
      <c r="H4" s="42">
        <v>0</v>
      </c>
      <c r="I4" s="42">
        <v>0</v>
      </c>
      <c r="J4" s="42"/>
      <c r="K4" s="42"/>
    </row>
    <row r="5" spans="1:11" x14ac:dyDescent="0.25">
      <c r="A5" s="128" t="s">
        <v>559</v>
      </c>
      <c r="B5" s="129"/>
      <c r="C5" s="129"/>
      <c r="D5" s="129"/>
      <c r="E5" s="129"/>
      <c r="F5" s="130"/>
      <c r="G5" s="66">
        <f>SUM(G4)</f>
        <v>0</v>
      </c>
      <c r="H5" s="66">
        <f t="shared" ref="H5:I5" si="0">SUM(H4)</f>
        <v>0</v>
      </c>
      <c r="I5" s="66">
        <f t="shared" si="0"/>
        <v>0</v>
      </c>
      <c r="J5" s="36"/>
      <c r="K5" s="8"/>
    </row>
    <row r="6" spans="1:11" x14ac:dyDescent="0.25">
      <c r="A6" s="23"/>
    </row>
  </sheetData>
  <mergeCells count="2">
    <mergeCell ref="A1:K2"/>
    <mergeCell ref="A5:F5"/>
  </mergeCells>
  <pageMargins left="0.70866141732283472" right="0.70866141732283472" top="0.74803149606299213" bottom="0.74803149606299213" header="0.31496062992125984" footer="0.31496062992125984"/>
  <pageSetup paperSize="9" scale="86" orientation="landscape" r:id="rId1"/>
  <headerFooter>
    <oddHeader>&amp;C&amp;A&amp;R2025-GHTA-0093</oddHeader>
    <oddFooter>&amp;C&amp;F&amp;R&amp;P/&amp;N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60" zoomScaleNormal="100" workbookViewId="0">
      <selection activeCell="G4" sqref="G4"/>
    </sheetView>
  </sheetViews>
  <sheetFormatPr baseColWidth="10" defaultRowHeight="15" x14ac:dyDescent="0.25"/>
  <cols>
    <col min="1" max="1" width="12.28515625" bestFit="1" customWidth="1"/>
    <col min="2" max="2" width="28.42578125" style="23" customWidth="1"/>
    <col min="3" max="3" width="20.5703125" bestFit="1" customWidth="1"/>
    <col min="4" max="4" width="17.140625" customWidth="1"/>
    <col min="5" max="5" width="12.42578125" customWidth="1"/>
    <col min="6" max="6" width="19.28515625" bestFit="1" customWidth="1"/>
  </cols>
  <sheetData>
    <row r="1" spans="1:11" ht="15" customHeight="1" x14ac:dyDescent="0.25">
      <c r="A1" s="139" t="s">
        <v>395</v>
      </c>
      <c r="B1" s="140"/>
      <c r="C1" s="140"/>
      <c r="D1" s="140"/>
      <c r="E1" s="140"/>
      <c r="F1" s="140"/>
      <c r="G1" s="140"/>
      <c r="H1" s="140"/>
      <c r="I1" s="140"/>
      <c r="J1" s="140"/>
      <c r="K1" s="141"/>
    </row>
    <row r="2" spans="1:11" ht="15.75" thickBot="1" x14ac:dyDescent="0.3">
      <c r="A2" s="142"/>
      <c r="B2" s="143"/>
      <c r="C2" s="143"/>
      <c r="D2" s="143"/>
      <c r="E2" s="143"/>
      <c r="F2" s="143"/>
      <c r="G2" s="143"/>
      <c r="H2" s="143"/>
      <c r="I2" s="143"/>
      <c r="J2" s="143"/>
      <c r="K2" s="144"/>
    </row>
    <row r="3" spans="1:11" ht="105" x14ac:dyDescent="0.25">
      <c r="A3" s="25" t="s">
        <v>396</v>
      </c>
      <c r="B3" s="25" t="s">
        <v>71</v>
      </c>
      <c r="C3" s="25" t="s">
        <v>44</v>
      </c>
      <c r="D3" s="25" t="s">
        <v>397</v>
      </c>
      <c r="E3" s="25" t="s">
        <v>398</v>
      </c>
      <c r="F3" s="25" t="s">
        <v>399</v>
      </c>
      <c r="G3" s="25" t="s">
        <v>560</v>
      </c>
      <c r="H3" s="25" t="s">
        <v>561</v>
      </c>
      <c r="I3" s="25" t="s">
        <v>562</v>
      </c>
      <c r="J3" s="25" t="s">
        <v>554</v>
      </c>
      <c r="K3" s="25" t="s">
        <v>555</v>
      </c>
    </row>
    <row r="4" spans="1:11" x14ac:dyDescent="0.25">
      <c r="A4" s="43" t="s">
        <v>196</v>
      </c>
      <c r="B4" s="52" t="s">
        <v>89</v>
      </c>
      <c r="C4" s="43" t="s">
        <v>124</v>
      </c>
      <c r="D4" s="43" t="s">
        <v>400</v>
      </c>
      <c r="E4" s="44" t="s">
        <v>401</v>
      </c>
      <c r="F4" s="45" t="s">
        <v>30</v>
      </c>
      <c r="G4" s="83">
        <v>0</v>
      </c>
      <c r="H4" s="83">
        <v>0</v>
      </c>
      <c r="I4" s="83">
        <v>0</v>
      </c>
      <c r="J4" s="42"/>
      <c r="K4" s="42"/>
    </row>
    <row r="5" spans="1:11" x14ac:dyDescent="0.25">
      <c r="A5" s="43" t="s">
        <v>74</v>
      </c>
      <c r="B5" s="52" t="s">
        <v>89</v>
      </c>
      <c r="C5" s="43" t="s">
        <v>124</v>
      </c>
      <c r="D5" s="43" t="s">
        <v>402</v>
      </c>
      <c r="E5" s="44" t="s">
        <v>401</v>
      </c>
      <c r="F5" s="45" t="s">
        <v>30</v>
      </c>
      <c r="G5" s="83">
        <v>0</v>
      </c>
      <c r="H5" s="83">
        <v>0</v>
      </c>
      <c r="I5" s="83">
        <v>0</v>
      </c>
      <c r="J5" s="42"/>
      <c r="K5" s="42"/>
    </row>
    <row r="6" spans="1:11" x14ac:dyDescent="0.25">
      <c r="A6" s="43" t="s">
        <v>75</v>
      </c>
      <c r="B6" s="52" t="s">
        <v>89</v>
      </c>
      <c r="C6" s="43" t="s">
        <v>124</v>
      </c>
      <c r="D6" s="43" t="s">
        <v>403</v>
      </c>
      <c r="E6" s="44" t="s">
        <v>404</v>
      </c>
      <c r="F6" s="45" t="s">
        <v>30</v>
      </c>
      <c r="G6" s="83">
        <v>0</v>
      </c>
      <c r="H6" s="83">
        <v>0</v>
      </c>
      <c r="I6" s="83">
        <v>0</v>
      </c>
      <c r="J6" s="42"/>
      <c r="K6" s="42"/>
    </row>
    <row r="7" spans="1:11" x14ac:dyDescent="0.25">
      <c r="A7" s="43" t="s">
        <v>197</v>
      </c>
      <c r="B7" s="52" t="s">
        <v>89</v>
      </c>
      <c r="C7" s="43" t="s">
        <v>124</v>
      </c>
      <c r="D7" s="43" t="s">
        <v>405</v>
      </c>
      <c r="E7" s="44" t="s">
        <v>406</v>
      </c>
      <c r="F7" s="45" t="s">
        <v>30</v>
      </c>
      <c r="G7" s="83">
        <v>0</v>
      </c>
      <c r="H7" s="83">
        <v>0</v>
      </c>
      <c r="I7" s="83">
        <v>0</v>
      </c>
      <c r="J7" s="42"/>
      <c r="K7" s="42"/>
    </row>
    <row r="8" spans="1:11" x14ac:dyDescent="0.25">
      <c r="A8" s="43" t="s">
        <v>407</v>
      </c>
      <c r="B8" s="52" t="s">
        <v>89</v>
      </c>
      <c r="C8" s="43" t="s">
        <v>124</v>
      </c>
      <c r="D8" s="43" t="s">
        <v>408</v>
      </c>
      <c r="E8" s="44" t="s">
        <v>409</v>
      </c>
      <c r="F8" s="45" t="s">
        <v>30</v>
      </c>
      <c r="G8" s="83">
        <v>0</v>
      </c>
      <c r="H8" s="83">
        <v>0</v>
      </c>
      <c r="I8" s="83">
        <v>0</v>
      </c>
      <c r="J8" s="42"/>
      <c r="K8" s="42"/>
    </row>
    <row r="9" spans="1:11" x14ac:dyDescent="0.25">
      <c r="A9" s="43" t="s">
        <v>83</v>
      </c>
      <c r="B9" s="52" t="s">
        <v>89</v>
      </c>
      <c r="C9" s="43" t="s">
        <v>124</v>
      </c>
      <c r="D9" s="43" t="s">
        <v>410</v>
      </c>
      <c r="E9" s="44" t="s">
        <v>411</v>
      </c>
      <c r="F9" s="45" t="s">
        <v>30</v>
      </c>
      <c r="G9" s="83">
        <v>0</v>
      </c>
      <c r="H9" s="83">
        <v>0</v>
      </c>
      <c r="I9" s="83">
        <v>0</v>
      </c>
      <c r="J9" s="42"/>
      <c r="K9" s="42"/>
    </row>
    <row r="10" spans="1:11" x14ac:dyDescent="0.25">
      <c r="A10" s="43" t="s">
        <v>77</v>
      </c>
      <c r="B10" s="52" t="s">
        <v>89</v>
      </c>
      <c r="C10" s="43" t="s">
        <v>124</v>
      </c>
      <c r="D10" s="43" t="s">
        <v>412</v>
      </c>
      <c r="E10" s="44" t="s">
        <v>413</v>
      </c>
      <c r="F10" s="45" t="s">
        <v>30</v>
      </c>
      <c r="G10" s="83">
        <v>0</v>
      </c>
      <c r="H10" s="83">
        <v>0</v>
      </c>
      <c r="I10" s="83">
        <v>0</v>
      </c>
      <c r="J10" s="42"/>
      <c r="K10" s="42"/>
    </row>
    <row r="11" spans="1:11" x14ac:dyDescent="0.25">
      <c r="A11" s="43" t="s">
        <v>81</v>
      </c>
      <c r="B11" s="52" t="s">
        <v>89</v>
      </c>
      <c r="C11" s="43" t="s">
        <v>124</v>
      </c>
      <c r="D11" s="43" t="s">
        <v>414</v>
      </c>
      <c r="E11" s="44" t="s">
        <v>413</v>
      </c>
      <c r="F11" s="45" t="s">
        <v>30</v>
      </c>
      <c r="G11" s="83">
        <v>0</v>
      </c>
      <c r="H11" s="83">
        <v>0</v>
      </c>
      <c r="I11" s="83">
        <v>0</v>
      </c>
      <c r="J11" s="42"/>
      <c r="K11" s="42"/>
    </row>
    <row r="12" spans="1:11" x14ac:dyDescent="0.25">
      <c r="A12" s="43" t="s">
        <v>87</v>
      </c>
      <c r="B12" s="52" t="s">
        <v>89</v>
      </c>
      <c r="C12" s="43" t="s">
        <v>124</v>
      </c>
      <c r="D12" s="43" t="s">
        <v>415</v>
      </c>
      <c r="E12" s="44" t="s">
        <v>413</v>
      </c>
      <c r="F12" s="45" t="s">
        <v>30</v>
      </c>
      <c r="G12" s="83">
        <v>0</v>
      </c>
      <c r="H12" s="83">
        <v>0</v>
      </c>
      <c r="I12" s="83">
        <v>0</v>
      </c>
      <c r="J12" s="42"/>
      <c r="K12" s="42"/>
    </row>
    <row r="13" spans="1:11" x14ac:dyDescent="0.25">
      <c r="A13" s="43" t="s">
        <v>76</v>
      </c>
      <c r="B13" s="52" t="s">
        <v>89</v>
      </c>
      <c r="C13" s="43" t="s">
        <v>124</v>
      </c>
      <c r="D13" s="43" t="s">
        <v>416</v>
      </c>
      <c r="E13" s="44" t="s">
        <v>413</v>
      </c>
      <c r="F13" s="45" t="s">
        <v>30</v>
      </c>
      <c r="G13" s="83">
        <v>0</v>
      </c>
      <c r="H13" s="83">
        <v>0</v>
      </c>
      <c r="I13" s="83">
        <v>0</v>
      </c>
      <c r="J13" s="42"/>
      <c r="K13" s="42"/>
    </row>
    <row r="14" spans="1:11" x14ac:dyDescent="0.25">
      <c r="A14" s="43" t="s">
        <v>80</v>
      </c>
      <c r="B14" s="52" t="s">
        <v>89</v>
      </c>
      <c r="C14" s="43" t="s">
        <v>124</v>
      </c>
      <c r="D14" s="43" t="s">
        <v>417</v>
      </c>
      <c r="E14" s="44" t="s">
        <v>418</v>
      </c>
      <c r="F14" s="45" t="s">
        <v>30</v>
      </c>
      <c r="G14" s="83">
        <v>0</v>
      </c>
      <c r="H14" s="83">
        <v>0</v>
      </c>
      <c r="I14" s="83">
        <v>0</v>
      </c>
      <c r="J14" s="42"/>
      <c r="K14" s="42"/>
    </row>
    <row r="15" spans="1:11" x14ac:dyDescent="0.25">
      <c r="A15" s="43" t="s">
        <v>194</v>
      </c>
      <c r="B15" s="52" t="s">
        <v>89</v>
      </c>
      <c r="C15" s="43" t="s">
        <v>124</v>
      </c>
      <c r="D15" s="43" t="s">
        <v>419</v>
      </c>
      <c r="E15" s="44" t="s">
        <v>413</v>
      </c>
      <c r="F15" s="45" t="s">
        <v>30</v>
      </c>
      <c r="G15" s="83">
        <v>0</v>
      </c>
      <c r="H15" s="83">
        <v>0</v>
      </c>
      <c r="I15" s="83">
        <v>0</v>
      </c>
      <c r="J15" s="42"/>
      <c r="K15" s="42"/>
    </row>
    <row r="16" spans="1:11" x14ac:dyDescent="0.25">
      <c r="A16" s="43" t="s">
        <v>85</v>
      </c>
      <c r="B16" s="52" t="s">
        <v>89</v>
      </c>
      <c r="C16" s="43" t="s">
        <v>124</v>
      </c>
      <c r="D16" s="43" t="s">
        <v>420</v>
      </c>
      <c r="E16" s="44" t="s">
        <v>413</v>
      </c>
      <c r="F16" s="45" t="s">
        <v>30</v>
      </c>
      <c r="G16" s="83">
        <v>0</v>
      </c>
      <c r="H16" s="83">
        <v>0</v>
      </c>
      <c r="I16" s="83">
        <v>0</v>
      </c>
      <c r="J16" s="42"/>
      <c r="K16" s="42"/>
    </row>
    <row r="17" spans="1:11" x14ac:dyDescent="0.25">
      <c r="A17" s="43" t="s">
        <v>84</v>
      </c>
      <c r="B17" s="52" t="s">
        <v>89</v>
      </c>
      <c r="C17" s="43" t="s">
        <v>124</v>
      </c>
      <c r="D17" s="43" t="s">
        <v>421</v>
      </c>
      <c r="E17" s="44" t="s">
        <v>422</v>
      </c>
      <c r="F17" s="45" t="s">
        <v>30</v>
      </c>
      <c r="G17" s="83">
        <v>0</v>
      </c>
      <c r="H17" s="83">
        <v>0</v>
      </c>
      <c r="I17" s="83">
        <v>0</v>
      </c>
      <c r="J17" s="42"/>
      <c r="K17" s="42"/>
    </row>
    <row r="18" spans="1:11" x14ac:dyDescent="0.25">
      <c r="A18" s="43" t="s">
        <v>86</v>
      </c>
      <c r="B18" s="52" t="s">
        <v>89</v>
      </c>
      <c r="C18" s="43" t="s">
        <v>124</v>
      </c>
      <c r="D18" s="43" t="s">
        <v>423</v>
      </c>
      <c r="E18" s="44" t="s">
        <v>413</v>
      </c>
      <c r="F18" s="45" t="s">
        <v>30</v>
      </c>
      <c r="G18" s="83">
        <v>0</v>
      </c>
      <c r="H18" s="83">
        <v>0</v>
      </c>
      <c r="I18" s="83">
        <v>0</v>
      </c>
      <c r="J18" s="42"/>
      <c r="K18" s="42"/>
    </row>
    <row r="19" spans="1:11" x14ac:dyDescent="0.25">
      <c r="A19" s="43" t="s">
        <v>195</v>
      </c>
      <c r="B19" s="52" t="s">
        <v>89</v>
      </c>
      <c r="C19" s="43" t="s">
        <v>124</v>
      </c>
      <c r="D19" s="43" t="s">
        <v>424</v>
      </c>
      <c r="E19" s="44" t="s">
        <v>413</v>
      </c>
      <c r="F19" s="45" t="s">
        <v>30</v>
      </c>
      <c r="G19" s="83">
        <v>0</v>
      </c>
      <c r="H19" s="83">
        <v>0</v>
      </c>
      <c r="I19" s="83">
        <v>0</v>
      </c>
      <c r="J19" s="42"/>
      <c r="K19" s="42"/>
    </row>
    <row r="20" spans="1:11" x14ac:dyDescent="0.25">
      <c r="A20" s="43" t="s">
        <v>78</v>
      </c>
      <c r="B20" s="52" t="s">
        <v>89</v>
      </c>
      <c r="C20" s="43" t="s">
        <v>124</v>
      </c>
      <c r="D20" s="43" t="s">
        <v>425</v>
      </c>
      <c r="E20" s="44" t="s">
        <v>413</v>
      </c>
      <c r="F20" s="45" t="s">
        <v>30</v>
      </c>
      <c r="G20" s="83">
        <v>0</v>
      </c>
      <c r="H20" s="83">
        <v>0</v>
      </c>
      <c r="I20" s="83">
        <v>0</v>
      </c>
      <c r="J20" s="42"/>
      <c r="K20" s="42"/>
    </row>
    <row r="21" spans="1:11" x14ac:dyDescent="0.25">
      <c r="A21" s="43" t="s">
        <v>198</v>
      </c>
      <c r="B21" s="52" t="s">
        <v>89</v>
      </c>
      <c r="C21" s="43" t="s">
        <v>124</v>
      </c>
      <c r="D21" s="43" t="s">
        <v>426</v>
      </c>
      <c r="E21" s="44" t="s">
        <v>409</v>
      </c>
      <c r="F21" s="45" t="s">
        <v>30</v>
      </c>
      <c r="G21" s="83">
        <v>0</v>
      </c>
      <c r="H21" s="83">
        <v>0</v>
      </c>
      <c r="I21" s="83">
        <v>0</v>
      </c>
      <c r="J21" s="42"/>
      <c r="K21" s="42"/>
    </row>
    <row r="22" spans="1:11" x14ac:dyDescent="0.25">
      <c r="A22" s="43" t="s">
        <v>82</v>
      </c>
      <c r="B22" s="52" t="s">
        <v>89</v>
      </c>
      <c r="C22" s="43" t="s">
        <v>124</v>
      </c>
      <c r="D22" s="43" t="s">
        <v>427</v>
      </c>
      <c r="E22" s="44" t="s">
        <v>413</v>
      </c>
      <c r="F22" s="45" t="s">
        <v>30</v>
      </c>
      <c r="G22" s="83">
        <v>0</v>
      </c>
      <c r="H22" s="83">
        <v>0</v>
      </c>
      <c r="I22" s="83">
        <v>0</v>
      </c>
      <c r="J22" s="42"/>
      <c r="K22" s="42"/>
    </row>
    <row r="23" spans="1:11" x14ac:dyDescent="0.25">
      <c r="A23" s="43" t="s">
        <v>79</v>
      </c>
      <c r="B23" s="52" t="s">
        <v>89</v>
      </c>
      <c r="C23" s="43" t="s">
        <v>124</v>
      </c>
      <c r="D23" s="43" t="s">
        <v>428</v>
      </c>
      <c r="E23" s="44" t="s">
        <v>413</v>
      </c>
      <c r="F23" s="45" t="s">
        <v>30</v>
      </c>
      <c r="G23" s="83">
        <v>0</v>
      </c>
      <c r="H23" s="83">
        <v>0</v>
      </c>
      <c r="I23" s="83">
        <v>0</v>
      </c>
      <c r="J23" s="42"/>
      <c r="K23" s="42"/>
    </row>
    <row r="24" spans="1:11" x14ac:dyDescent="0.25">
      <c r="A24" s="43" t="s">
        <v>217</v>
      </c>
      <c r="B24" s="52" t="s">
        <v>89</v>
      </c>
      <c r="C24" s="43" t="s">
        <v>124</v>
      </c>
      <c r="D24" s="43" t="s">
        <v>223</v>
      </c>
      <c r="E24" s="44" t="s">
        <v>429</v>
      </c>
      <c r="F24" s="45" t="s">
        <v>30</v>
      </c>
      <c r="G24" s="83">
        <v>0</v>
      </c>
      <c r="H24" s="83">
        <v>0</v>
      </c>
      <c r="I24" s="83">
        <v>0</v>
      </c>
      <c r="J24" s="42"/>
      <c r="K24" s="42"/>
    </row>
    <row r="25" spans="1:11" x14ac:dyDescent="0.25">
      <c r="A25" s="43" t="s">
        <v>430</v>
      </c>
      <c r="B25" s="52" t="s">
        <v>431</v>
      </c>
      <c r="C25" s="43" t="s">
        <v>431</v>
      </c>
      <c r="D25" s="43" t="s">
        <v>432</v>
      </c>
      <c r="E25" s="44" t="s">
        <v>433</v>
      </c>
      <c r="F25" s="45" t="s">
        <v>30</v>
      </c>
      <c r="G25" s="83">
        <v>0</v>
      </c>
      <c r="H25" s="83">
        <v>0</v>
      </c>
      <c r="I25" s="83">
        <v>0</v>
      </c>
      <c r="J25" s="42"/>
      <c r="K25" s="42"/>
    </row>
    <row r="26" spans="1:11" x14ac:dyDescent="0.25">
      <c r="A26" s="43" t="s">
        <v>434</v>
      </c>
      <c r="B26" s="52" t="s">
        <v>89</v>
      </c>
      <c r="C26" s="43" t="s">
        <v>124</v>
      </c>
      <c r="D26" s="43" t="s">
        <v>435</v>
      </c>
      <c r="E26" s="44" t="s">
        <v>436</v>
      </c>
      <c r="F26" s="45" t="s">
        <v>30</v>
      </c>
      <c r="G26" s="83">
        <v>0</v>
      </c>
      <c r="H26" s="83">
        <v>0</v>
      </c>
      <c r="I26" s="83">
        <v>0</v>
      </c>
      <c r="J26" s="42"/>
      <c r="K26" s="42"/>
    </row>
    <row r="27" spans="1:11" x14ac:dyDescent="0.25">
      <c r="A27" s="49" t="s">
        <v>437</v>
      </c>
      <c r="B27" s="53" t="s">
        <v>89</v>
      </c>
      <c r="C27" s="49" t="s">
        <v>124</v>
      </c>
      <c r="D27" s="49" t="s">
        <v>438</v>
      </c>
      <c r="E27" s="50" t="s">
        <v>413</v>
      </c>
      <c r="F27" s="51" t="s">
        <v>30</v>
      </c>
      <c r="G27" s="83">
        <v>0</v>
      </c>
      <c r="H27" s="83">
        <v>0</v>
      </c>
      <c r="I27" s="83">
        <v>0</v>
      </c>
      <c r="J27" s="42"/>
      <c r="K27" s="42"/>
    </row>
    <row r="28" spans="1:11" ht="15.75" thickBot="1" x14ac:dyDescent="0.3">
      <c r="A28" s="145" t="s">
        <v>559</v>
      </c>
      <c r="B28" s="146"/>
      <c r="C28" s="146"/>
      <c r="D28" s="146"/>
      <c r="E28" s="146"/>
      <c r="F28" s="147"/>
      <c r="G28" s="84">
        <f>SUM(G4:G27)</f>
        <v>0</v>
      </c>
      <c r="H28" s="84">
        <f t="shared" ref="H28:I28" si="0">SUM(H4:H27)</f>
        <v>0</v>
      </c>
      <c r="I28" s="84">
        <f t="shared" si="0"/>
        <v>0</v>
      </c>
      <c r="J28" s="85"/>
      <c r="K28" s="86"/>
    </row>
    <row r="29" spans="1:11" ht="15.75" thickBot="1" x14ac:dyDescent="0.3">
      <c r="A29" s="148" t="s">
        <v>520</v>
      </c>
      <c r="B29" s="149"/>
      <c r="C29" s="149"/>
      <c r="D29" s="149"/>
      <c r="E29" s="149"/>
      <c r="F29" s="149"/>
      <c r="G29" s="149"/>
      <c r="H29" s="149"/>
      <c r="I29" s="149"/>
      <c r="J29" s="149"/>
      <c r="K29" s="150"/>
    </row>
    <row r="30" spans="1:11" s="57" customFormat="1" ht="30" x14ac:dyDescent="0.25">
      <c r="A30" s="87"/>
      <c r="B30" s="88" t="s">
        <v>47</v>
      </c>
      <c r="C30" s="89" t="s">
        <v>522</v>
      </c>
      <c r="D30" s="90">
        <v>965090003953</v>
      </c>
      <c r="E30" s="91">
        <v>45474</v>
      </c>
      <c r="F30" s="87" t="s">
        <v>9</v>
      </c>
      <c r="G30" s="83">
        <v>0</v>
      </c>
      <c r="H30" s="83">
        <v>0</v>
      </c>
      <c r="I30" s="83">
        <v>0</v>
      </c>
      <c r="J30" s="42"/>
      <c r="K30" s="42"/>
    </row>
    <row r="31" spans="1:11" ht="30" x14ac:dyDescent="0.25">
      <c r="A31" s="8"/>
      <c r="B31" s="54" t="s">
        <v>59</v>
      </c>
      <c r="C31" s="10" t="s">
        <v>37</v>
      </c>
      <c r="D31" s="47">
        <v>309058</v>
      </c>
      <c r="E31" s="3">
        <v>38875</v>
      </c>
      <c r="F31" s="47" t="s">
        <v>30</v>
      </c>
      <c r="G31" s="83">
        <v>0</v>
      </c>
      <c r="H31" s="83">
        <v>0</v>
      </c>
      <c r="I31" s="83">
        <v>0</v>
      </c>
      <c r="J31" s="42"/>
      <c r="K31" s="42"/>
    </row>
    <row r="32" spans="1:11" ht="30" x14ac:dyDescent="0.25">
      <c r="A32" s="8"/>
      <c r="B32" s="54" t="s">
        <v>59</v>
      </c>
      <c r="C32" s="10" t="s">
        <v>37</v>
      </c>
      <c r="D32" s="47">
        <v>308876</v>
      </c>
      <c r="E32" s="3">
        <v>38931</v>
      </c>
      <c r="F32" s="47" t="s">
        <v>30</v>
      </c>
      <c r="G32" s="83">
        <v>0</v>
      </c>
      <c r="H32" s="83">
        <v>0</v>
      </c>
      <c r="I32" s="83">
        <v>0</v>
      </c>
      <c r="J32" s="42"/>
      <c r="K32" s="42"/>
    </row>
    <row r="33" spans="1:11" ht="30" x14ac:dyDescent="0.25">
      <c r="A33" s="8"/>
      <c r="B33" s="54" t="s">
        <v>59</v>
      </c>
      <c r="C33" s="10" t="s">
        <v>38</v>
      </c>
      <c r="D33" s="47" t="s">
        <v>39</v>
      </c>
      <c r="E33" s="3">
        <v>39847</v>
      </c>
      <c r="F33" s="47" t="s">
        <v>30</v>
      </c>
      <c r="G33" s="83">
        <v>0</v>
      </c>
      <c r="H33" s="83">
        <v>0</v>
      </c>
      <c r="I33" s="83">
        <v>0</v>
      </c>
      <c r="J33" s="42"/>
      <c r="K33" s="42"/>
    </row>
    <row r="34" spans="1:11" ht="30" x14ac:dyDescent="0.25">
      <c r="A34" s="8"/>
      <c r="B34" s="54" t="s">
        <v>59</v>
      </c>
      <c r="C34" s="10" t="s">
        <v>38</v>
      </c>
      <c r="D34" s="47" t="s">
        <v>40</v>
      </c>
      <c r="E34" s="3">
        <v>42353</v>
      </c>
      <c r="F34" s="47" t="s">
        <v>30</v>
      </c>
      <c r="G34" s="92">
        <v>0</v>
      </c>
      <c r="H34" s="92">
        <v>0</v>
      </c>
      <c r="I34" s="92">
        <v>0</v>
      </c>
      <c r="J34" s="93"/>
      <c r="K34" s="93"/>
    </row>
    <row r="35" spans="1:11" ht="30" x14ac:dyDescent="0.25">
      <c r="A35" s="8"/>
      <c r="B35" s="54" t="s">
        <v>60</v>
      </c>
      <c r="C35" s="10" t="s">
        <v>41</v>
      </c>
      <c r="D35" s="47" t="s">
        <v>42</v>
      </c>
      <c r="E35" s="3">
        <v>41548</v>
      </c>
      <c r="F35" s="47" t="s">
        <v>43</v>
      </c>
      <c r="G35" s="92">
        <v>0</v>
      </c>
      <c r="H35" s="92">
        <v>0</v>
      </c>
      <c r="I35" s="92">
        <v>0</v>
      </c>
      <c r="J35" s="93"/>
      <c r="K35" s="93"/>
    </row>
    <row r="36" spans="1:11" x14ac:dyDescent="0.25">
      <c r="A36" s="8"/>
      <c r="B36" s="54" t="s">
        <v>523</v>
      </c>
      <c r="C36" s="10" t="s">
        <v>524</v>
      </c>
      <c r="D36" s="47" t="s">
        <v>525</v>
      </c>
      <c r="E36" s="3">
        <v>44140</v>
      </c>
      <c r="F36" s="47" t="s">
        <v>526</v>
      </c>
      <c r="G36" s="92">
        <v>0</v>
      </c>
      <c r="H36" s="92">
        <v>0</v>
      </c>
      <c r="I36" s="92">
        <v>0</v>
      </c>
      <c r="J36" s="93"/>
      <c r="K36" s="93"/>
    </row>
    <row r="37" spans="1:11" x14ac:dyDescent="0.25">
      <c r="A37" s="151" t="s">
        <v>559</v>
      </c>
      <c r="B37" s="151"/>
      <c r="C37" s="151"/>
      <c r="D37" s="151"/>
      <c r="E37" s="151"/>
      <c r="F37" s="151"/>
      <c r="G37" s="66">
        <f>SUM(G30:G36)</f>
        <v>0</v>
      </c>
      <c r="H37" s="66">
        <f t="shared" ref="H37:I37" si="1">SUM(H30:H36)</f>
        <v>0</v>
      </c>
      <c r="I37" s="66">
        <f t="shared" si="1"/>
        <v>0</v>
      </c>
      <c r="J37" s="36"/>
      <c r="K37" s="8"/>
    </row>
  </sheetData>
  <mergeCells count="4">
    <mergeCell ref="A28:F28"/>
    <mergeCell ref="A1:K2"/>
    <mergeCell ref="A29:K29"/>
    <mergeCell ref="A37:F37"/>
  </mergeCells>
  <pageMargins left="0.70866141732283472" right="0.70866141732283472" top="0.74803149606299213" bottom="0.74803149606299213" header="0.31496062992125984" footer="0.31496062992125984"/>
  <pageSetup paperSize="9" scale="68" orientation="landscape" r:id="rId1"/>
  <headerFooter>
    <oddHeader>&amp;C&amp;A&amp;R2025-GHTA-0093</oddHeader>
    <oddFooter>&amp;C&amp;F&amp;R&amp;P/&amp;N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2"/>
  <sheetViews>
    <sheetView tabSelected="1" view="pageBreakPreview" zoomScale="96" zoomScaleNormal="100" zoomScaleSheetLayoutView="96" workbookViewId="0">
      <selection activeCell="B132" sqref="B132"/>
    </sheetView>
  </sheetViews>
  <sheetFormatPr baseColWidth="10" defaultRowHeight="15" x14ac:dyDescent="0.25"/>
  <cols>
    <col min="1" max="1" width="56.140625" bestFit="1" customWidth="1"/>
    <col min="2" max="2" width="22.140625" bestFit="1" customWidth="1"/>
    <col min="3" max="3" width="30.7109375" bestFit="1" customWidth="1"/>
    <col min="4" max="4" width="17.7109375" bestFit="1" customWidth="1"/>
  </cols>
  <sheetData>
    <row r="1" spans="1:4" s="22" customFormat="1" ht="50.25" customHeight="1" x14ac:dyDescent="0.25">
      <c r="A1" s="94" t="s">
        <v>71</v>
      </c>
      <c r="B1" s="94" t="s">
        <v>44</v>
      </c>
      <c r="C1" s="94" t="s">
        <v>225</v>
      </c>
      <c r="D1" s="95" t="s">
        <v>572</v>
      </c>
    </row>
    <row r="2" spans="1:4" x14ac:dyDescent="0.25">
      <c r="A2" s="8" t="s">
        <v>101</v>
      </c>
      <c r="B2" s="8" t="s">
        <v>143</v>
      </c>
      <c r="C2" s="8" t="s">
        <v>393</v>
      </c>
      <c r="D2" s="75">
        <v>0</v>
      </c>
    </row>
    <row r="3" spans="1:4" x14ac:dyDescent="0.25">
      <c r="A3" s="8" t="s">
        <v>110</v>
      </c>
      <c r="B3" s="8" t="s">
        <v>159</v>
      </c>
      <c r="C3" s="8" t="s">
        <v>393</v>
      </c>
      <c r="D3" s="75">
        <v>0</v>
      </c>
    </row>
    <row r="4" spans="1:4" x14ac:dyDescent="0.25">
      <c r="A4" s="8" t="s">
        <v>110</v>
      </c>
      <c r="B4" s="8" t="s">
        <v>169</v>
      </c>
      <c r="C4" s="8" t="s">
        <v>228</v>
      </c>
      <c r="D4" s="75">
        <v>0</v>
      </c>
    </row>
    <row r="5" spans="1:4" x14ac:dyDescent="0.25">
      <c r="A5" s="8" t="s">
        <v>120</v>
      </c>
      <c r="B5" s="8" t="s">
        <v>181</v>
      </c>
      <c r="C5" s="8" t="s">
        <v>465</v>
      </c>
      <c r="D5" s="75">
        <v>0</v>
      </c>
    </row>
    <row r="6" spans="1:4" x14ac:dyDescent="0.25">
      <c r="A6" s="8" t="s">
        <v>116</v>
      </c>
      <c r="B6" s="8" t="s">
        <v>172</v>
      </c>
      <c r="C6" s="8" t="s">
        <v>465</v>
      </c>
      <c r="D6" s="75">
        <v>0</v>
      </c>
    </row>
    <row r="7" spans="1:4" x14ac:dyDescent="0.25">
      <c r="A7" s="8" t="s">
        <v>99</v>
      </c>
      <c r="B7" s="8" t="s">
        <v>141</v>
      </c>
      <c r="C7" s="8" t="s">
        <v>471</v>
      </c>
      <c r="D7" s="75">
        <v>0</v>
      </c>
    </row>
    <row r="8" spans="1:4" x14ac:dyDescent="0.25">
      <c r="A8" s="8" t="s">
        <v>102</v>
      </c>
      <c r="B8" s="8" t="s">
        <v>144</v>
      </c>
      <c r="C8" s="8" t="s">
        <v>393</v>
      </c>
      <c r="D8" s="75">
        <v>0</v>
      </c>
    </row>
    <row r="9" spans="1:4" x14ac:dyDescent="0.25">
      <c r="A9" s="8" t="s">
        <v>114</v>
      </c>
      <c r="B9" s="8" t="s">
        <v>475</v>
      </c>
      <c r="C9" s="8" t="s">
        <v>465</v>
      </c>
      <c r="D9" s="75">
        <v>0</v>
      </c>
    </row>
    <row r="10" spans="1:4" x14ac:dyDescent="0.25">
      <c r="A10" s="8" t="s">
        <v>115</v>
      </c>
      <c r="B10" s="8" t="s">
        <v>171</v>
      </c>
      <c r="C10" s="8" t="s">
        <v>393</v>
      </c>
      <c r="D10" s="75">
        <v>0</v>
      </c>
    </row>
    <row r="11" spans="1:4" x14ac:dyDescent="0.25">
      <c r="A11" s="8" t="s">
        <v>204</v>
      </c>
      <c r="B11" s="8" t="s">
        <v>472</v>
      </c>
      <c r="C11" s="8" t="s">
        <v>465</v>
      </c>
      <c r="D11" s="75">
        <v>0</v>
      </c>
    </row>
    <row r="12" spans="1:4" x14ac:dyDescent="0.25">
      <c r="A12" s="8" t="s">
        <v>478</v>
      </c>
      <c r="B12" s="8" t="s">
        <v>479</v>
      </c>
      <c r="C12" s="8" t="s">
        <v>480</v>
      </c>
      <c r="D12" s="75">
        <v>0</v>
      </c>
    </row>
    <row r="13" spans="1:4" x14ac:dyDescent="0.25">
      <c r="A13" s="8" t="s">
        <v>507</v>
      </c>
      <c r="B13" s="8" t="s">
        <v>508</v>
      </c>
      <c r="C13" s="8" t="s">
        <v>509</v>
      </c>
      <c r="D13" s="75">
        <v>0</v>
      </c>
    </row>
    <row r="14" spans="1:4" x14ac:dyDescent="0.25">
      <c r="A14" s="8" t="s">
        <v>107</v>
      </c>
      <c r="B14" s="8" t="s">
        <v>462</v>
      </c>
      <c r="C14" s="8" t="s">
        <v>463</v>
      </c>
      <c r="D14" s="75">
        <v>0</v>
      </c>
    </row>
    <row r="15" spans="1:4" x14ac:dyDescent="0.25">
      <c r="A15" s="8" t="s">
        <v>107</v>
      </c>
      <c r="B15" s="8" t="s">
        <v>182</v>
      </c>
      <c r="C15" s="8" t="s">
        <v>464</v>
      </c>
      <c r="D15" s="75">
        <v>0</v>
      </c>
    </row>
    <row r="16" spans="1:4" x14ac:dyDescent="0.25">
      <c r="A16" s="8" t="s">
        <v>107</v>
      </c>
      <c r="B16" s="8" t="s">
        <v>152</v>
      </c>
      <c r="C16" s="8" t="s">
        <v>481</v>
      </c>
      <c r="D16" s="75">
        <v>0</v>
      </c>
    </row>
    <row r="17" spans="1:4" x14ac:dyDescent="0.25">
      <c r="A17" s="8" t="s">
        <v>105</v>
      </c>
      <c r="B17" s="8" t="s">
        <v>149</v>
      </c>
      <c r="C17" s="8" t="s">
        <v>393</v>
      </c>
      <c r="D17" s="75">
        <v>0</v>
      </c>
    </row>
    <row r="18" spans="1:4" x14ac:dyDescent="0.25">
      <c r="A18" s="8" t="s">
        <v>206</v>
      </c>
      <c r="B18" s="8" t="s">
        <v>212</v>
      </c>
      <c r="C18" s="8" t="s">
        <v>481</v>
      </c>
      <c r="D18" s="75">
        <v>0</v>
      </c>
    </row>
    <row r="19" spans="1:4" x14ac:dyDescent="0.25">
      <c r="A19" s="8" t="s">
        <v>466</v>
      </c>
      <c r="B19" s="8" t="s">
        <v>467</v>
      </c>
      <c r="C19" s="8" t="s">
        <v>463</v>
      </c>
      <c r="D19" s="75">
        <v>0</v>
      </c>
    </row>
    <row r="20" spans="1:4" x14ac:dyDescent="0.25">
      <c r="A20" s="8" t="s">
        <v>514</v>
      </c>
      <c r="B20" s="8" t="s">
        <v>170</v>
      </c>
      <c r="C20" s="8" t="s">
        <v>8</v>
      </c>
      <c r="D20" s="75">
        <v>0</v>
      </c>
    </row>
    <row r="21" spans="1:4" x14ac:dyDescent="0.25">
      <c r="A21" s="8" t="s">
        <v>504</v>
      </c>
      <c r="B21" s="8" t="s">
        <v>505</v>
      </c>
      <c r="C21" s="8" t="s">
        <v>506</v>
      </c>
      <c r="D21" s="75">
        <v>0</v>
      </c>
    </row>
    <row r="22" spans="1:4" x14ac:dyDescent="0.25">
      <c r="A22" s="8" t="s">
        <v>494</v>
      </c>
      <c r="B22" s="8" t="s">
        <v>491</v>
      </c>
      <c r="C22" s="8" t="s">
        <v>447</v>
      </c>
      <c r="D22" s="75">
        <v>0</v>
      </c>
    </row>
    <row r="23" spans="1:4" x14ac:dyDescent="0.25">
      <c r="A23" s="8" t="s">
        <v>53</v>
      </c>
      <c r="B23" s="8" t="s">
        <v>183</v>
      </c>
      <c r="C23" s="8" t="s">
        <v>459</v>
      </c>
      <c r="D23" s="75">
        <v>0</v>
      </c>
    </row>
    <row r="24" spans="1:4" x14ac:dyDescent="0.25">
      <c r="A24" s="8" t="s">
        <v>53</v>
      </c>
      <c r="B24" s="8" t="s">
        <v>139</v>
      </c>
      <c r="C24" s="8" t="s">
        <v>8</v>
      </c>
      <c r="D24" s="75">
        <v>0</v>
      </c>
    </row>
    <row r="25" spans="1:4" x14ac:dyDescent="0.25">
      <c r="A25" s="8" t="s">
        <v>53</v>
      </c>
      <c r="B25" s="8" t="s">
        <v>207</v>
      </c>
      <c r="C25" s="8" t="s">
        <v>8</v>
      </c>
      <c r="D25" s="75">
        <v>0</v>
      </c>
    </row>
    <row r="26" spans="1:4" x14ac:dyDescent="0.25">
      <c r="A26" s="8" t="s">
        <v>510</v>
      </c>
      <c r="B26" s="8" t="s">
        <v>511</v>
      </c>
      <c r="C26" s="8" t="s">
        <v>503</v>
      </c>
      <c r="D26" s="75">
        <v>0</v>
      </c>
    </row>
    <row r="27" spans="1:4" x14ac:dyDescent="0.25">
      <c r="A27" s="8" t="s">
        <v>88</v>
      </c>
      <c r="B27" s="8" t="s">
        <v>458</v>
      </c>
      <c r="C27" s="8" t="s">
        <v>447</v>
      </c>
      <c r="D27" s="75">
        <v>0</v>
      </c>
    </row>
    <row r="28" spans="1:4" x14ac:dyDescent="0.25">
      <c r="A28" s="8" t="s">
        <v>88</v>
      </c>
      <c r="B28" s="8" t="s">
        <v>164</v>
      </c>
      <c r="C28" s="8" t="s">
        <v>457</v>
      </c>
      <c r="D28" s="75">
        <v>0</v>
      </c>
    </row>
    <row r="29" spans="1:4" x14ac:dyDescent="0.25">
      <c r="A29" s="8" t="s">
        <v>88</v>
      </c>
      <c r="B29" s="8" t="s">
        <v>163</v>
      </c>
      <c r="C29" s="8" t="s">
        <v>459</v>
      </c>
      <c r="D29" s="75">
        <v>0</v>
      </c>
    </row>
    <row r="30" spans="1:4" x14ac:dyDescent="0.25">
      <c r="A30" s="8" t="s">
        <v>88</v>
      </c>
      <c r="B30" s="8" t="s">
        <v>460</v>
      </c>
      <c r="C30" s="8" t="s">
        <v>455</v>
      </c>
      <c r="D30" s="75">
        <v>0</v>
      </c>
    </row>
    <row r="31" spans="1:4" x14ac:dyDescent="0.25">
      <c r="A31" s="8" t="s">
        <v>88</v>
      </c>
      <c r="B31" s="8" t="s">
        <v>133</v>
      </c>
      <c r="C31" s="8" t="s">
        <v>459</v>
      </c>
      <c r="D31" s="75">
        <v>0</v>
      </c>
    </row>
    <row r="32" spans="1:4" x14ac:dyDescent="0.25">
      <c r="A32" s="8" t="s">
        <v>88</v>
      </c>
      <c r="B32" s="8" t="s">
        <v>129</v>
      </c>
      <c r="C32" s="8" t="s">
        <v>459</v>
      </c>
      <c r="D32" s="75">
        <v>0</v>
      </c>
    </row>
    <row r="33" spans="1:4" x14ac:dyDescent="0.25">
      <c r="A33" s="8" t="s">
        <v>88</v>
      </c>
      <c r="B33" s="8" t="s">
        <v>160</v>
      </c>
      <c r="C33" s="8" t="s">
        <v>8</v>
      </c>
      <c r="D33" s="75">
        <v>0</v>
      </c>
    </row>
    <row r="34" spans="1:4" x14ac:dyDescent="0.25">
      <c r="A34" s="8" t="s">
        <v>88</v>
      </c>
      <c r="B34" s="8" t="s">
        <v>179</v>
      </c>
      <c r="C34" s="8" t="s">
        <v>393</v>
      </c>
      <c r="D34" s="75">
        <v>0</v>
      </c>
    </row>
    <row r="35" spans="1:4" x14ac:dyDescent="0.25">
      <c r="A35" s="8" t="s">
        <v>88</v>
      </c>
      <c r="B35" s="8" t="s">
        <v>165</v>
      </c>
      <c r="C35" s="8" t="s">
        <v>459</v>
      </c>
      <c r="D35" s="75">
        <v>0</v>
      </c>
    </row>
    <row r="36" spans="1:4" x14ac:dyDescent="0.25">
      <c r="A36" s="8" t="s">
        <v>88</v>
      </c>
      <c r="B36" s="8" t="s">
        <v>140</v>
      </c>
      <c r="C36" s="8" t="s">
        <v>393</v>
      </c>
      <c r="D36" s="75">
        <v>0</v>
      </c>
    </row>
    <row r="37" spans="1:4" x14ac:dyDescent="0.25">
      <c r="A37" s="8" t="s">
        <v>88</v>
      </c>
      <c r="B37" s="8" t="s">
        <v>153</v>
      </c>
      <c r="C37" s="8" t="s">
        <v>481</v>
      </c>
      <c r="D37" s="75">
        <v>0</v>
      </c>
    </row>
    <row r="38" spans="1:4" x14ac:dyDescent="0.25">
      <c r="A38" s="8" t="s">
        <v>88</v>
      </c>
      <c r="B38" s="8" t="s">
        <v>176</v>
      </c>
      <c r="C38" s="8" t="s">
        <v>393</v>
      </c>
      <c r="D38" s="75">
        <v>0</v>
      </c>
    </row>
    <row r="39" spans="1:4" x14ac:dyDescent="0.25">
      <c r="A39" s="8" t="s">
        <v>88</v>
      </c>
      <c r="B39" s="8" t="s">
        <v>155</v>
      </c>
      <c r="C39" s="8" t="s">
        <v>8</v>
      </c>
      <c r="D39" s="75">
        <v>0</v>
      </c>
    </row>
    <row r="40" spans="1:4" x14ac:dyDescent="0.25">
      <c r="A40" s="8" t="s">
        <v>100</v>
      </c>
      <c r="B40" s="8" t="s">
        <v>142</v>
      </c>
      <c r="C40" s="8" t="s">
        <v>459</v>
      </c>
      <c r="D40" s="75">
        <v>0</v>
      </c>
    </row>
    <row r="41" spans="1:4" x14ac:dyDescent="0.25">
      <c r="A41" s="8" t="s">
        <v>108</v>
      </c>
      <c r="B41" s="8" t="s">
        <v>154</v>
      </c>
      <c r="C41" s="8" t="s">
        <v>8</v>
      </c>
      <c r="D41" s="75">
        <v>0</v>
      </c>
    </row>
    <row r="42" spans="1:4" x14ac:dyDescent="0.25">
      <c r="A42" s="8" t="s">
        <v>90</v>
      </c>
      <c r="B42" s="8" t="s">
        <v>125</v>
      </c>
      <c r="C42" s="8" t="s">
        <v>457</v>
      </c>
      <c r="D42" s="75">
        <v>0</v>
      </c>
    </row>
    <row r="43" spans="1:4" x14ac:dyDescent="0.25">
      <c r="A43" s="8" t="s">
        <v>492</v>
      </c>
      <c r="B43" s="8" t="s">
        <v>18</v>
      </c>
      <c r="C43" s="8" t="s">
        <v>447</v>
      </c>
      <c r="D43" s="75">
        <v>0</v>
      </c>
    </row>
    <row r="44" spans="1:4" x14ac:dyDescent="0.25">
      <c r="A44" s="8" t="s">
        <v>95</v>
      </c>
      <c r="B44" s="8" t="s">
        <v>138</v>
      </c>
      <c r="C44" s="8" t="s">
        <v>393</v>
      </c>
      <c r="D44" s="75">
        <v>0</v>
      </c>
    </row>
    <row r="45" spans="1:4" x14ac:dyDescent="0.25">
      <c r="A45" s="8" t="s">
        <v>95</v>
      </c>
      <c r="B45" s="8" t="s">
        <v>134</v>
      </c>
      <c r="C45" s="8" t="s">
        <v>393</v>
      </c>
      <c r="D45" s="75">
        <v>0</v>
      </c>
    </row>
    <row r="46" spans="1:4" x14ac:dyDescent="0.25">
      <c r="A46" s="8" t="s">
        <v>95</v>
      </c>
      <c r="B46" s="8" t="s">
        <v>145</v>
      </c>
      <c r="C46" s="8" t="s">
        <v>8</v>
      </c>
      <c r="D46" s="75">
        <v>0</v>
      </c>
    </row>
    <row r="47" spans="1:4" x14ac:dyDescent="0.25">
      <c r="A47" s="8" t="s">
        <v>106</v>
      </c>
      <c r="B47" s="8" t="s">
        <v>150</v>
      </c>
      <c r="C47" s="8" t="s">
        <v>393</v>
      </c>
      <c r="D47" s="75">
        <v>0</v>
      </c>
    </row>
    <row r="48" spans="1:4" x14ac:dyDescent="0.25">
      <c r="A48" s="8" t="s">
        <v>123</v>
      </c>
      <c r="B48" s="8" t="s">
        <v>185</v>
      </c>
      <c r="C48" s="8" t="s">
        <v>393</v>
      </c>
      <c r="D48" s="75">
        <v>0</v>
      </c>
    </row>
    <row r="49" spans="1:4" x14ac:dyDescent="0.25">
      <c r="A49" s="8" t="s">
        <v>486</v>
      </c>
      <c r="B49" s="8" t="s">
        <v>487</v>
      </c>
      <c r="C49" s="8" t="s">
        <v>488</v>
      </c>
      <c r="D49" s="75">
        <v>0</v>
      </c>
    </row>
    <row r="50" spans="1:4" x14ac:dyDescent="0.25">
      <c r="A50" s="8" t="s">
        <v>117</v>
      </c>
      <c r="B50" s="8" t="s">
        <v>173</v>
      </c>
      <c r="C50" s="8" t="s">
        <v>465</v>
      </c>
      <c r="D50" s="75">
        <v>0</v>
      </c>
    </row>
    <row r="51" spans="1:4" x14ac:dyDescent="0.25">
      <c r="A51" s="8" t="s">
        <v>93</v>
      </c>
      <c r="B51" s="8" t="s">
        <v>132</v>
      </c>
      <c r="C51" s="8" t="s">
        <v>455</v>
      </c>
      <c r="D51" s="75">
        <v>0</v>
      </c>
    </row>
    <row r="52" spans="1:4" x14ac:dyDescent="0.25">
      <c r="A52" s="8" t="s">
        <v>93</v>
      </c>
      <c r="B52" s="8" t="s">
        <v>130</v>
      </c>
      <c r="C52" s="8" t="s">
        <v>393</v>
      </c>
      <c r="D52" s="75">
        <v>0</v>
      </c>
    </row>
    <row r="53" spans="1:4" x14ac:dyDescent="0.25">
      <c r="A53" s="8" t="s">
        <v>93</v>
      </c>
      <c r="B53" s="8" t="s">
        <v>180</v>
      </c>
      <c r="C53" s="8" t="s">
        <v>227</v>
      </c>
      <c r="D53" s="75">
        <v>0</v>
      </c>
    </row>
    <row r="54" spans="1:4" x14ac:dyDescent="0.25">
      <c r="A54" s="8" t="s">
        <v>93</v>
      </c>
      <c r="B54" s="8" t="s">
        <v>168</v>
      </c>
      <c r="C54" s="8" t="s">
        <v>68</v>
      </c>
      <c r="D54" s="75">
        <v>0</v>
      </c>
    </row>
    <row r="55" spans="1:4" x14ac:dyDescent="0.25">
      <c r="A55" s="8" t="s">
        <v>45</v>
      </c>
      <c r="B55" s="8" t="s">
        <v>146</v>
      </c>
      <c r="C55" s="8" t="s">
        <v>447</v>
      </c>
      <c r="D55" s="75">
        <v>0</v>
      </c>
    </row>
    <row r="56" spans="1:4" x14ac:dyDescent="0.25">
      <c r="A56" s="8" t="s">
        <v>45</v>
      </c>
      <c r="B56" s="8" t="s">
        <v>515</v>
      </c>
      <c r="C56" s="8" t="s">
        <v>447</v>
      </c>
      <c r="D56" s="75">
        <v>0</v>
      </c>
    </row>
    <row r="57" spans="1:4" x14ac:dyDescent="0.25">
      <c r="A57" s="8" t="s">
        <v>205</v>
      </c>
      <c r="B57" s="8" t="s">
        <v>474</v>
      </c>
      <c r="C57" s="8" t="s">
        <v>465</v>
      </c>
      <c r="D57" s="75">
        <v>0</v>
      </c>
    </row>
    <row r="58" spans="1:4" x14ac:dyDescent="0.25">
      <c r="A58" s="8" t="s">
        <v>118</v>
      </c>
      <c r="B58" s="8" t="s">
        <v>174</v>
      </c>
      <c r="C58" s="8" t="s">
        <v>393</v>
      </c>
      <c r="D58" s="75">
        <v>0</v>
      </c>
    </row>
    <row r="59" spans="1:4" x14ac:dyDescent="0.25">
      <c r="A59" s="8" t="s">
        <v>92</v>
      </c>
      <c r="B59" s="8" t="s">
        <v>157</v>
      </c>
      <c r="C59" s="8" t="s">
        <v>229</v>
      </c>
      <c r="D59" s="75">
        <v>0</v>
      </c>
    </row>
    <row r="60" spans="1:4" x14ac:dyDescent="0.25">
      <c r="A60" s="8" t="s">
        <v>92</v>
      </c>
      <c r="B60" s="8" t="s">
        <v>161</v>
      </c>
      <c r="C60" s="8" t="s">
        <v>393</v>
      </c>
      <c r="D60" s="75">
        <v>0</v>
      </c>
    </row>
    <row r="61" spans="1:4" x14ac:dyDescent="0.25">
      <c r="A61" s="8" t="s">
        <v>92</v>
      </c>
      <c r="B61" s="8" t="s">
        <v>128</v>
      </c>
      <c r="C61" s="8" t="s">
        <v>8</v>
      </c>
      <c r="D61" s="75">
        <v>0</v>
      </c>
    </row>
    <row r="62" spans="1:4" x14ac:dyDescent="0.25">
      <c r="A62" s="8" t="s">
        <v>92</v>
      </c>
      <c r="B62" s="8" t="s">
        <v>151</v>
      </c>
      <c r="C62" s="8" t="s">
        <v>481</v>
      </c>
      <c r="D62" s="75">
        <v>0</v>
      </c>
    </row>
    <row r="63" spans="1:4" x14ac:dyDescent="0.25">
      <c r="A63" s="8" t="s">
        <v>489</v>
      </c>
      <c r="B63" s="8" t="s">
        <v>490</v>
      </c>
      <c r="C63" s="8" t="s">
        <v>482</v>
      </c>
      <c r="D63" s="75">
        <v>0</v>
      </c>
    </row>
    <row r="64" spans="1:4" x14ac:dyDescent="0.25">
      <c r="A64" s="8" t="s">
        <v>516</v>
      </c>
      <c r="B64" s="8" t="s">
        <v>517</v>
      </c>
      <c r="C64" s="8" t="s">
        <v>518</v>
      </c>
      <c r="D64" s="75">
        <v>0</v>
      </c>
    </row>
    <row r="65" spans="1:4" x14ac:dyDescent="0.25">
      <c r="A65" s="8" t="s">
        <v>111</v>
      </c>
      <c r="B65" s="8" t="s">
        <v>162</v>
      </c>
      <c r="C65" s="8" t="s">
        <v>30</v>
      </c>
      <c r="D65" s="75">
        <v>0</v>
      </c>
    </row>
    <row r="66" spans="1:4" x14ac:dyDescent="0.25">
      <c r="A66" s="8" t="s">
        <v>499</v>
      </c>
      <c r="B66" s="8" t="s">
        <v>500</v>
      </c>
      <c r="C66" s="8" t="s">
        <v>481</v>
      </c>
      <c r="D66" s="75">
        <v>0</v>
      </c>
    </row>
    <row r="67" spans="1:4" x14ac:dyDescent="0.25">
      <c r="A67" s="8" t="s">
        <v>483</v>
      </c>
      <c r="B67" s="8" t="s">
        <v>484</v>
      </c>
      <c r="C67" s="8" t="s">
        <v>485</v>
      </c>
      <c r="D67" s="75">
        <v>0</v>
      </c>
    </row>
    <row r="68" spans="1:4" x14ac:dyDescent="0.25">
      <c r="A68" s="8" t="s">
        <v>202</v>
      </c>
      <c r="B68" s="8" t="s">
        <v>473</v>
      </c>
      <c r="C68" s="8" t="s">
        <v>465</v>
      </c>
      <c r="D68" s="75">
        <v>0</v>
      </c>
    </row>
    <row r="69" spans="1:4" x14ac:dyDescent="0.25">
      <c r="A69" s="8" t="s">
        <v>98</v>
      </c>
      <c r="B69" s="8" t="s">
        <v>158</v>
      </c>
      <c r="C69" s="8" t="s">
        <v>457</v>
      </c>
      <c r="D69" s="75">
        <v>0</v>
      </c>
    </row>
    <row r="70" spans="1:4" x14ac:dyDescent="0.25">
      <c r="A70" s="8" t="s">
        <v>98</v>
      </c>
      <c r="B70" s="8" t="s">
        <v>175</v>
      </c>
      <c r="C70" s="8" t="s">
        <v>8</v>
      </c>
      <c r="D70" s="75">
        <v>0</v>
      </c>
    </row>
    <row r="71" spans="1:4" x14ac:dyDescent="0.25">
      <c r="A71" s="8" t="s">
        <v>98</v>
      </c>
      <c r="B71" s="8" t="s">
        <v>513</v>
      </c>
      <c r="C71" s="8" t="s">
        <v>481</v>
      </c>
      <c r="D71" s="75">
        <v>0</v>
      </c>
    </row>
    <row r="72" spans="1:4" x14ac:dyDescent="0.25">
      <c r="A72" s="8" t="s">
        <v>495</v>
      </c>
      <c r="B72" s="8" t="s">
        <v>496</v>
      </c>
      <c r="C72" s="8" t="s">
        <v>393</v>
      </c>
      <c r="D72" s="75">
        <v>0</v>
      </c>
    </row>
    <row r="73" spans="1:4" x14ac:dyDescent="0.25">
      <c r="A73" s="8" t="s">
        <v>104</v>
      </c>
      <c r="B73" s="8" t="s">
        <v>148</v>
      </c>
      <c r="C73" s="8" t="s">
        <v>481</v>
      </c>
      <c r="D73" s="75">
        <v>0</v>
      </c>
    </row>
    <row r="74" spans="1:4" x14ac:dyDescent="0.25">
      <c r="A74" s="8" t="s">
        <v>501</v>
      </c>
      <c r="B74" s="8" t="s">
        <v>502</v>
      </c>
      <c r="C74" s="8" t="s">
        <v>447</v>
      </c>
      <c r="D74" s="75">
        <v>0</v>
      </c>
    </row>
    <row r="75" spans="1:4" x14ac:dyDescent="0.25">
      <c r="A75" s="8" t="s">
        <v>497</v>
      </c>
      <c r="B75" s="8" t="s">
        <v>498</v>
      </c>
      <c r="C75" s="8" t="s">
        <v>393</v>
      </c>
      <c r="D75" s="75">
        <v>0</v>
      </c>
    </row>
    <row r="76" spans="1:4" x14ac:dyDescent="0.25">
      <c r="A76" s="8" t="s">
        <v>119</v>
      </c>
      <c r="B76" s="8" t="s">
        <v>177</v>
      </c>
      <c r="C76" s="8" t="s">
        <v>455</v>
      </c>
      <c r="D76" s="75">
        <v>0</v>
      </c>
    </row>
    <row r="77" spans="1:4" x14ac:dyDescent="0.25">
      <c r="A77" s="8" t="s">
        <v>113</v>
      </c>
      <c r="B77" s="8" t="s">
        <v>167</v>
      </c>
      <c r="C77" s="8" t="s">
        <v>465</v>
      </c>
      <c r="D77" s="75">
        <v>0</v>
      </c>
    </row>
    <row r="78" spans="1:4" x14ac:dyDescent="0.25">
      <c r="A78" s="8" t="s">
        <v>91</v>
      </c>
      <c r="B78" s="8" t="s">
        <v>209</v>
      </c>
      <c r="C78" s="8" t="s">
        <v>457</v>
      </c>
      <c r="D78" s="75">
        <v>0</v>
      </c>
    </row>
    <row r="79" spans="1:4" x14ac:dyDescent="0.25">
      <c r="A79" s="8" t="s">
        <v>91</v>
      </c>
      <c r="B79" s="8" t="s">
        <v>127</v>
      </c>
      <c r="C79" s="8" t="s">
        <v>457</v>
      </c>
      <c r="D79" s="75">
        <v>0</v>
      </c>
    </row>
    <row r="80" spans="1:4" x14ac:dyDescent="0.25">
      <c r="A80" s="8" t="s">
        <v>97</v>
      </c>
      <c r="B80" s="8" t="s">
        <v>137</v>
      </c>
      <c r="C80" s="8" t="s">
        <v>456</v>
      </c>
      <c r="D80" s="75">
        <v>0</v>
      </c>
    </row>
    <row r="81" spans="1:4" x14ac:dyDescent="0.25">
      <c r="A81" s="8" t="s">
        <v>453</v>
      </c>
      <c r="B81" s="8" t="s">
        <v>512</v>
      </c>
      <c r="C81" s="8" t="s">
        <v>447</v>
      </c>
      <c r="D81" s="75">
        <v>0</v>
      </c>
    </row>
    <row r="82" spans="1:4" x14ac:dyDescent="0.25">
      <c r="A82" s="8" t="s">
        <v>200</v>
      </c>
      <c r="B82" s="8" t="s">
        <v>476</v>
      </c>
      <c r="C82" s="8" t="s">
        <v>465</v>
      </c>
      <c r="D82" s="75">
        <v>0</v>
      </c>
    </row>
    <row r="83" spans="1:4" x14ac:dyDescent="0.25">
      <c r="A83" s="8" t="s">
        <v>96</v>
      </c>
      <c r="B83" s="8" t="s">
        <v>135</v>
      </c>
      <c r="C83" s="8" t="s">
        <v>393</v>
      </c>
      <c r="D83" s="75">
        <v>0</v>
      </c>
    </row>
    <row r="84" spans="1:4" x14ac:dyDescent="0.25">
      <c r="A84" s="8" t="s">
        <v>122</v>
      </c>
      <c r="B84" s="8" t="s">
        <v>184</v>
      </c>
      <c r="C84" s="8" t="s">
        <v>393</v>
      </c>
      <c r="D84" s="75">
        <v>0</v>
      </c>
    </row>
    <row r="85" spans="1:4" x14ac:dyDescent="0.25">
      <c r="A85" s="8" t="s">
        <v>121</v>
      </c>
      <c r="B85" s="8" t="s">
        <v>477</v>
      </c>
      <c r="C85" s="8" t="s">
        <v>465</v>
      </c>
      <c r="D85" s="75">
        <v>0</v>
      </c>
    </row>
    <row r="86" spans="1:4" x14ac:dyDescent="0.25">
      <c r="A86" s="8" t="s">
        <v>121</v>
      </c>
      <c r="B86" s="8" t="s">
        <v>493</v>
      </c>
      <c r="C86" s="8" t="s">
        <v>578</v>
      </c>
      <c r="D86" s="75">
        <v>0</v>
      </c>
    </row>
    <row r="87" spans="1:4" x14ac:dyDescent="0.25">
      <c r="A87" s="8" t="s">
        <v>199</v>
      </c>
      <c r="B87" s="8" t="s">
        <v>208</v>
      </c>
      <c r="C87" s="8" t="s">
        <v>455</v>
      </c>
      <c r="D87" s="75">
        <v>0</v>
      </c>
    </row>
    <row r="88" spans="1:4" x14ac:dyDescent="0.25">
      <c r="A88" s="8" t="s">
        <v>201</v>
      </c>
      <c r="B88" s="8" t="s">
        <v>210</v>
      </c>
      <c r="C88" s="8" t="s">
        <v>393</v>
      </c>
      <c r="D88" s="75">
        <v>0</v>
      </c>
    </row>
    <row r="89" spans="1:4" x14ac:dyDescent="0.25">
      <c r="A89" s="8" t="s">
        <v>94</v>
      </c>
      <c r="B89" s="8" t="s">
        <v>131</v>
      </c>
      <c r="C89" s="8" t="s">
        <v>393</v>
      </c>
      <c r="D89" s="75">
        <v>0</v>
      </c>
    </row>
    <row r="90" spans="1:4" x14ac:dyDescent="0.25">
      <c r="A90" s="8" t="s">
        <v>94</v>
      </c>
      <c r="B90" s="8" t="s">
        <v>136</v>
      </c>
      <c r="C90" s="8" t="s">
        <v>8</v>
      </c>
      <c r="D90" s="75">
        <v>0</v>
      </c>
    </row>
    <row r="91" spans="1:4" x14ac:dyDescent="0.25">
      <c r="A91" s="8" t="s">
        <v>94</v>
      </c>
      <c r="B91" s="8" t="s">
        <v>178</v>
      </c>
      <c r="C91" s="8" t="s">
        <v>8</v>
      </c>
      <c r="D91" s="75">
        <v>0</v>
      </c>
    </row>
    <row r="92" spans="1:4" x14ac:dyDescent="0.25">
      <c r="A92" s="8" t="s">
        <v>94</v>
      </c>
      <c r="B92" s="8" t="s">
        <v>156</v>
      </c>
      <c r="C92" s="8" t="s">
        <v>481</v>
      </c>
      <c r="D92" s="75">
        <v>0</v>
      </c>
    </row>
    <row r="93" spans="1:4" x14ac:dyDescent="0.25">
      <c r="A93" s="8" t="s">
        <v>109</v>
      </c>
      <c r="B93" s="8" t="s">
        <v>461</v>
      </c>
      <c r="C93" s="8" t="s">
        <v>393</v>
      </c>
      <c r="D93" s="75">
        <v>0</v>
      </c>
    </row>
    <row r="94" spans="1:4" x14ac:dyDescent="0.25">
      <c r="A94" s="8" t="s">
        <v>103</v>
      </c>
      <c r="B94" s="8" t="s">
        <v>147</v>
      </c>
      <c r="C94" s="8" t="s">
        <v>465</v>
      </c>
      <c r="D94" s="75">
        <v>0</v>
      </c>
    </row>
    <row r="95" spans="1:4" x14ac:dyDescent="0.25">
      <c r="A95" s="8" t="s">
        <v>468</v>
      </c>
      <c r="B95" s="8" t="s">
        <v>469</v>
      </c>
      <c r="C95" s="8" t="s">
        <v>470</v>
      </c>
      <c r="D95" s="75">
        <v>0</v>
      </c>
    </row>
    <row r="96" spans="1:4" x14ac:dyDescent="0.25">
      <c r="A96" s="96" t="s">
        <v>98</v>
      </c>
      <c r="B96" s="96" t="s">
        <v>224</v>
      </c>
      <c r="C96" s="96" t="s">
        <v>226</v>
      </c>
      <c r="D96" s="97">
        <v>0</v>
      </c>
    </row>
    <row r="97" spans="1:4" s="46" customFormat="1" x14ac:dyDescent="0.25">
      <c r="A97" s="48" t="s">
        <v>519</v>
      </c>
      <c r="B97" s="47" t="s">
        <v>7</v>
      </c>
      <c r="C97" s="47" t="s">
        <v>8</v>
      </c>
      <c r="D97" s="75">
        <v>0</v>
      </c>
    </row>
    <row r="98" spans="1:4" s="46" customFormat="1" x14ac:dyDescent="0.25">
      <c r="A98" s="48" t="s">
        <v>56</v>
      </c>
      <c r="B98" s="47" t="s">
        <v>29</v>
      </c>
      <c r="C98" s="47" t="s">
        <v>30</v>
      </c>
      <c r="D98" s="75">
        <v>0</v>
      </c>
    </row>
    <row r="99" spans="1:4" s="46" customFormat="1" x14ac:dyDescent="0.25">
      <c r="A99" s="48" t="s">
        <v>57</v>
      </c>
      <c r="B99" s="47" t="s">
        <v>31</v>
      </c>
      <c r="C99" s="47" t="s">
        <v>8</v>
      </c>
      <c r="D99" s="75">
        <v>0</v>
      </c>
    </row>
    <row r="100" spans="1:4" s="46" customFormat="1" x14ac:dyDescent="0.25">
      <c r="A100" s="48" t="s">
        <v>54</v>
      </c>
      <c r="B100" s="47" t="s">
        <v>28</v>
      </c>
      <c r="C100" s="47" t="s">
        <v>8</v>
      </c>
      <c r="D100" s="75">
        <v>0</v>
      </c>
    </row>
    <row r="101" spans="1:4" s="46" customFormat="1" x14ac:dyDescent="0.25">
      <c r="A101" s="48" t="s">
        <v>52</v>
      </c>
      <c r="B101" s="47" t="s">
        <v>0</v>
      </c>
      <c r="C101" s="47" t="s">
        <v>1</v>
      </c>
      <c r="D101" s="75">
        <v>0</v>
      </c>
    </row>
    <row r="102" spans="1:4" s="46" customFormat="1" x14ac:dyDescent="0.25">
      <c r="A102" s="48" t="s">
        <v>51</v>
      </c>
      <c r="B102" s="47" t="s">
        <v>32</v>
      </c>
      <c r="C102" s="47" t="s">
        <v>8</v>
      </c>
      <c r="D102" s="75">
        <v>0</v>
      </c>
    </row>
    <row r="103" spans="1:4" s="46" customFormat="1" x14ac:dyDescent="0.25">
      <c r="A103" s="48" t="s">
        <v>51</v>
      </c>
      <c r="B103" s="47" t="s">
        <v>33</v>
      </c>
      <c r="C103" s="47" t="s">
        <v>8</v>
      </c>
      <c r="D103" s="75">
        <v>0</v>
      </c>
    </row>
    <row r="104" spans="1:4" s="46" customFormat="1" x14ac:dyDescent="0.25">
      <c r="A104" s="48" t="s">
        <v>51</v>
      </c>
      <c r="B104" s="47" t="s">
        <v>25</v>
      </c>
      <c r="C104" s="47" t="s">
        <v>8</v>
      </c>
      <c r="D104" s="75">
        <v>0</v>
      </c>
    </row>
    <row r="105" spans="1:4" s="46" customFormat="1" x14ac:dyDescent="0.25">
      <c r="A105" s="48" t="s">
        <v>92</v>
      </c>
      <c r="B105" s="48" t="s">
        <v>17</v>
      </c>
      <c r="C105" s="47" t="s">
        <v>16</v>
      </c>
      <c r="D105" s="75">
        <v>0</v>
      </c>
    </row>
    <row r="106" spans="1:4" s="46" customFormat="1" x14ac:dyDescent="0.25">
      <c r="A106" s="48" t="s">
        <v>50</v>
      </c>
      <c r="B106" s="47" t="s">
        <v>26</v>
      </c>
      <c r="C106" s="47" t="s">
        <v>8</v>
      </c>
      <c r="D106" s="75">
        <v>0</v>
      </c>
    </row>
    <row r="107" spans="1:4" s="46" customFormat="1" x14ac:dyDescent="0.25">
      <c r="A107" s="48" t="s">
        <v>50</v>
      </c>
      <c r="B107" s="47" t="s">
        <v>27</v>
      </c>
      <c r="C107" s="47" t="s">
        <v>8</v>
      </c>
      <c r="D107" s="75">
        <v>0</v>
      </c>
    </row>
    <row r="108" spans="1:4" s="46" customFormat="1" x14ac:dyDescent="0.25">
      <c r="A108" s="48" t="s">
        <v>48</v>
      </c>
      <c r="B108" s="47" t="s">
        <v>10</v>
      </c>
      <c r="C108" s="47" t="s">
        <v>8</v>
      </c>
      <c r="D108" s="75">
        <v>0</v>
      </c>
    </row>
    <row r="109" spans="1:4" x14ac:dyDescent="0.25">
      <c r="A109" s="48" t="s">
        <v>93</v>
      </c>
      <c r="B109" s="47" t="s">
        <v>11</v>
      </c>
      <c r="C109" s="47" t="s">
        <v>12</v>
      </c>
      <c r="D109" s="75">
        <v>0</v>
      </c>
    </row>
    <row r="110" spans="1:4" x14ac:dyDescent="0.25">
      <c r="A110" s="48" t="s">
        <v>93</v>
      </c>
      <c r="B110" s="47" t="s">
        <v>67</v>
      </c>
      <c r="C110" s="47" t="s">
        <v>68</v>
      </c>
      <c r="D110" s="75">
        <v>0</v>
      </c>
    </row>
    <row r="111" spans="1:4" x14ac:dyDescent="0.25">
      <c r="A111" s="48" t="s">
        <v>93</v>
      </c>
      <c r="B111" s="47" t="s">
        <v>5</v>
      </c>
      <c r="C111" s="47" t="s">
        <v>6</v>
      </c>
      <c r="D111" s="75">
        <v>0</v>
      </c>
    </row>
    <row r="112" spans="1:4" x14ac:dyDescent="0.25">
      <c r="A112" s="48" t="s">
        <v>55</v>
      </c>
      <c r="B112" s="47" t="s">
        <v>527</v>
      </c>
      <c r="C112" s="47" t="s">
        <v>528</v>
      </c>
      <c r="D112" s="75">
        <v>0</v>
      </c>
    </row>
    <row r="113" spans="1:4" x14ac:dyDescent="0.25">
      <c r="A113" s="48" t="s">
        <v>58</v>
      </c>
      <c r="B113" s="47" t="s">
        <v>36</v>
      </c>
      <c r="C113" s="47" t="s">
        <v>1</v>
      </c>
      <c r="D113" s="75">
        <v>0</v>
      </c>
    </row>
    <row r="114" spans="1:4" x14ac:dyDescent="0.25">
      <c r="A114" s="98" t="s">
        <v>58</v>
      </c>
      <c r="B114" s="99" t="s">
        <v>69</v>
      </c>
      <c r="C114" s="99" t="s">
        <v>1</v>
      </c>
      <c r="D114" s="97">
        <v>0</v>
      </c>
    </row>
    <row r="115" spans="1:4" x14ac:dyDescent="0.25">
      <c r="A115" s="56" t="s">
        <v>529</v>
      </c>
      <c r="B115" s="56" t="s">
        <v>530</v>
      </c>
      <c r="C115" s="56" t="s">
        <v>226</v>
      </c>
      <c r="D115" s="100">
        <v>0</v>
      </c>
    </row>
    <row r="116" spans="1:4" x14ac:dyDescent="0.25">
      <c r="A116" s="8" t="s">
        <v>529</v>
      </c>
      <c r="B116" s="8" t="s">
        <v>531</v>
      </c>
      <c r="C116" s="8" t="s">
        <v>226</v>
      </c>
      <c r="D116" s="75">
        <v>0</v>
      </c>
    </row>
    <row r="117" spans="1:4" x14ac:dyDescent="0.25">
      <c r="A117" s="8" t="s">
        <v>529</v>
      </c>
      <c r="B117" s="8" t="s">
        <v>533</v>
      </c>
      <c r="C117" s="8" t="s">
        <v>16</v>
      </c>
      <c r="D117" s="75">
        <v>0</v>
      </c>
    </row>
    <row r="118" spans="1:4" x14ac:dyDescent="0.25">
      <c r="A118" s="8" t="s">
        <v>529</v>
      </c>
      <c r="B118" s="48" t="s">
        <v>541</v>
      </c>
      <c r="C118" s="8" t="s">
        <v>16</v>
      </c>
      <c r="D118" s="75">
        <v>0</v>
      </c>
    </row>
    <row r="119" spans="1:4" x14ac:dyDescent="0.25">
      <c r="A119" s="8" t="s">
        <v>529</v>
      </c>
      <c r="B119" s="8" t="s">
        <v>542</v>
      </c>
      <c r="C119" s="8" t="s">
        <v>8</v>
      </c>
      <c r="D119" s="75">
        <v>0</v>
      </c>
    </row>
    <row r="120" spans="1:4" x14ac:dyDescent="0.25">
      <c r="A120" s="8" t="s">
        <v>529</v>
      </c>
      <c r="B120" s="8" t="s">
        <v>543</v>
      </c>
      <c r="C120" s="8" t="s">
        <v>8</v>
      </c>
      <c r="D120" s="75">
        <v>0</v>
      </c>
    </row>
    <row r="121" spans="1:4" x14ac:dyDescent="0.25">
      <c r="A121" s="8" t="s">
        <v>529</v>
      </c>
      <c r="B121" s="8" t="s">
        <v>544</v>
      </c>
      <c r="C121" s="8" t="s">
        <v>8</v>
      </c>
      <c r="D121" s="75">
        <v>0</v>
      </c>
    </row>
    <row r="122" spans="1:4" x14ac:dyDescent="0.25">
      <c r="A122" s="8" t="s">
        <v>547</v>
      </c>
      <c r="B122" s="8" t="s">
        <v>545</v>
      </c>
      <c r="C122" s="8" t="s">
        <v>546</v>
      </c>
      <c r="D122" s="75">
        <v>0</v>
      </c>
    </row>
  </sheetData>
  <autoFilter ref="A1:D122"/>
  <pageMargins left="0.70866141732283472" right="0.70866141732283472" top="0.74803149606299213" bottom="0.74803149606299213" header="0.31496062992125984" footer="0.31496062992125984"/>
  <pageSetup paperSize="9" orientation="landscape" r:id="rId1"/>
  <headerFooter>
    <oddHeader>&amp;C&amp;A&amp;R2025-GHTA-0093</oddHeader>
    <oddFooter>&amp;C&amp;F&amp;R&amp;P/&amp;N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définition formule maintenance</vt:lpstr>
      <vt:lpstr>LOT 1_parc CHU</vt:lpstr>
      <vt:lpstr>LOT 2_parc GHT hors CHU</vt:lpstr>
      <vt:lpstr>LOT 3_aspi centrale_recup amalg</vt:lpstr>
      <vt:lpstr>LOT 4_centrale Gamasonic</vt:lpstr>
      <vt:lpstr>LOT 5_radiologie</vt:lpstr>
      <vt:lpstr>lot 6_instrumentation</vt:lpstr>
      <vt:lpstr>'LOT 3_aspi centrale_recup amalg'!Zone_d_impression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Bellon Corinne</dc:creator>
  <cp:lastModifiedBy>Crammer Philippe</cp:lastModifiedBy>
  <cp:lastPrinted>2025-10-15T13:41:53Z</cp:lastPrinted>
  <dcterms:created xsi:type="dcterms:W3CDTF">2022-06-23T09:33:48Z</dcterms:created>
  <dcterms:modified xsi:type="dcterms:W3CDTF">2025-10-15T13:44:55Z</dcterms:modified>
</cp:coreProperties>
</file>